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matteo.murzilli\Desktop\id 2838 - Giustizia nptifiche\DOCUMENTAZIONE\REVISIONE GDL\DOC DEFINITIVA\"/>
    </mc:Choice>
  </mc:AlternateContent>
  <xr:revisionPtr revIDLastSave="0" documentId="8_{67F5275C-6362-440E-A07E-835AFE905852}" xr6:coauthVersionLast="47" xr6:coauthVersionMax="47" xr10:uidLastSave="{00000000-0000-0000-0000-000000000000}"/>
  <bookViews>
    <workbookView xWindow="-120" yWindow="-120" windowWidth="29040" windowHeight="15840" tabRatio="738" xr2:uid="{00000000-000D-0000-FFFF-FFFF00000000}"/>
  </bookViews>
  <sheets>
    <sheet name="Istruzioni compilazione" sheetId="4" r:id="rId1"/>
    <sheet name="Costi della Manodopera" sheetId="8" r:id="rId2"/>
    <sheet name="Dettaglio costi del lavoro" sheetId="1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8" i="8" l="1"/>
  <c r="L27" i="8"/>
  <c r="L25" i="8"/>
  <c r="L23" i="8"/>
  <c r="L22" i="8"/>
  <c r="L20" i="8"/>
  <c r="L19" i="8"/>
  <c r="K19" i="8"/>
  <c r="K20" i="8"/>
  <c r="K22" i="8"/>
  <c r="K23" i="8"/>
  <c r="K25" i="8"/>
  <c r="K27" i="8"/>
  <c r="K12" i="8"/>
  <c r="L12" i="8" s="1"/>
  <c r="K14" i="8"/>
  <c r="L14" i="8"/>
  <c r="K15" i="8"/>
  <c r="L15" i="8" s="1"/>
  <c r="K16" i="8"/>
  <c r="L16" i="8" s="1"/>
  <c r="K17" i="8"/>
  <c r="L17" i="8"/>
  <c r="K18" i="8"/>
  <c r="L18" i="8" s="1"/>
  <c r="K6" i="8"/>
  <c r="L6" i="8" s="1"/>
  <c r="K7" i="8"/>
  <c r="L7" i="8" s="1"/>
  <c r="K8" i="8"/>
  <c r="L8" i="8" s="1"/>
  <c r="K9" i="8"/>
  <c r="L9" i="8" s="1"/>
  <c r="K10" i="8"/>
  <c r="L10" i="8" s="1"/>
  <c r="K11" i="8"/>
  <c r="L11" i="8" s="1"/>
  <c r="E50" i="12"/>
  <c r="D50" i="12"/>
  <c r="C50" i="12"/>
  <c r="C51" i="12" s="1"/>
  <c r="E49" i="12"/>
  <c r="D49" i="12"/>
  <c r="C49" i="12"/>
  <c r="E48" i="12"/>
  <c r="D48" i="12"/>
  <c r="C48" i="12"/>
  <c r="E47" i="12"/>
  <c r="D47" i="12"/>
  <c r="D51" i="12" s="1"/>
  <c r="C47" i="12"/>
  <c r="E46" i="12"/>
  <c r="D46" i="12"/>
  <c r="C46" i="12"/>
  <c r="E45" i="12"/>
  <c r="E51" i="12" s="1"/>
  <c r="D45" i="12"/>
  <c r="C45" i="12"/>
  <c r="E43" i="12"/>
  <c r="D43" i="12"/>
  <c r="D52" i="12" s="1"/>
  <c r="C43" i="12"/>
  <c r="C52" i="12" s="1"/>
  <c r="D36" i="12"/>
  <c r="E33" i="12"/>
  <c r="E36" i="12" s="1"/>
  <c r="D33" i="12"/>
  <c r="C33" i="12"/>
  <c r="C36" i="12" s="1"/>
  <c r="E24" i="12"/>
  <c r="D24" i="12"/>
  <c r="C24" i="12"/>
  <c r="E16" i="12"/>
  <c r="E35" i="12" s="1"/>
  <c r="D16" i="12"/>
  <c r="D35" i="12" s="1"/>
  <c r="D38" i="12" s="1"/>
  <c r="C16" i="12"/>
  <c r="C35" i="12" s="1"/>
  <c r="E11" i="12"/>
  <c r="D11" i="12"/>
  <c r="C11" i="12"/>
  <c r="C39" i="12" l="1"/>
  <c r="C37" i="12"/>
  <c r="C40" i="12" s="1"/>
  <c r="C38" i="12"/>
  <c r="E37" i="12"/>
  <c r="D37" i="12"/>
  <c r="D40" i="12" s="1"/>
  <c r="E52" i="12"/>
  <c r="E39" i="12" s="1"/>
  <c r="D39" i="12"/>
  <c r="E38" i="12" l="1"/>
  <c r="E40" i="12"/>
  <c r="D32" i="8" l="1"/>
</calcChain>
</file>

<file path=xl/sharedStrings.xml><?xml version="1.0" encoding="utf-8"?>
<sst xmlns="http://schemas.openxmlformats.org/spreadsheetml/2006/main" count="124" uniqueCount="100">
  <si>
    <t>Costo totale</t>
  </si>
  <si>
    <t>Quantità prevista (n. interventi)</t>
  </si>
  <si>
    <t>Figura professionale</t>
  </si>
  <si>
    <t>CCNL applicato</t>
  </si>
  <si>
    <t>Servizi</t>
  </si>
  <si>
    <t>Note</t>
  </si>
  <si>
    <t>TOTALE DI COMMESSA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</si>
  <si>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</si>
  <si>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</si>
  <si>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</si>
  <si>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</si>
  <si>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</si>
  <si>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Totale "A"</t>
  </si>
  <si>
    <t>Trattamento fine rapporto</t>
  </si>
  <si>
    <t>COSTO MEDIO ORARIO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</si>
  <si>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</si>
  <si>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</si>
  <si>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</si>
  <si>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</si>
  <si>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</si>
  <si>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</si>
  <si>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</si>
  <si>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</si>
  <si>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S</t>
  </si>
  <si>
    <t>Totale costo Manodopera</t>
  </si>
  <si>
    <t>Costo manodopera</t>
  </si>
  <si>
    <t>Figura professionale (specificare impresa in caso di RTI)</t>
  </si>
  <si>
    <t>DETAGLIO COSTI SERVIZIO ASSISTENZA E MANUTENZIONE</t>
  </si>
  <si>
    <t>Livello inquadramento</t>
  </si>
  <si>
    <t>ASSISTENZA E MANUTENZIONE BASE - 3 anni (Servizio connesso, incluso nel prezzo della fornitura)</t>
  </si>
  <si>
    <t>Valori preimpostati da Consip (da non modificare) o celle da lasciare vuote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</si>
  <si>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</si>
  <si>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</si>
  <si>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</si>
  <si>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</si>
  <si>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</si>
  <si>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</si>
  <si>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NB: inserire o eliminare righe relative a diverse figure professionali per lo stesso servizio, secondo necessità</t>
  </si>
  <si>
    <t>Legenda colori adottati nei fogli di calcolo</t>
  </si>
  <si>
    <t>Ulteriori indicazioni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</si>
  <si>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</si>
  <si>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</si>
  <si>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</si>
  <si>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Costo medio orario (componente retributiva) (**)</t>
  </si>
  <si>
    <t>Costo medio orario (altri costi)
(**)</t>
  </si>
  <si>
    <t>Costo medio orario (totale)
(**)</t>
  </si>
  <si>
    <t>Costo totale %</t>
  </si>
  <si>
    <r>
      <t xml:space="preserve">Il foglio </t>
    </r>
    <r>
      <rPr>
        <b/>
        <sz val="11"/>
        <color theme="1"/>
        <rFont val="Calibri"/>
        <family val="2"/>
        <scheme val="minor"/>
      </rPr>
      <t>Costi della Manodopera</t>
    </r>
    <r>
      <rPr>
        <sz val="11"/>
        <color theme="1"/>
        <rFont val="Calibri"/>
        <family val="2"/>
        <scheme val="minor"/>
      </rPr>
      <t xml:space="preserve"> deve essere compilato in una versione distinta </t>
    </r>
    <r>
      <rPr>
        <b/>
        <sz val="11"/>
        <color theme="1"/>
        <rFont val="Calibri"/>
        <family val="2"/>
        <scheme val="minor"/>
      </rPr>
      <t>per ciascun lotto</t>
    </r>
    <r>
      <rPr>
        <sz val="11"/>
        <color theme="1"/>
        <rFont val="Calibri"/>
        <family val="2"/>
        <scheme val="minor"/>
      </rPr>
      <t xml:space="preserve"> a cui si partecipa (o per il quale è steto richiesto in fase di aggiudicazione della procedura)</t>
    </r>
  </si>
  <si>
    <t>Livello</t>
  </si>
  <si>
    <t>Tredicesima mensilità</t>
  </si>
  <si>
    <t>Ore annue mediamente non lavorate:</t>
  </si>
  <si>
    <t>festivita' (10 giorni)</t>
  </si>
  <si>
    <r>
      <rPr>
        <b/>
        <sz val="9"/>
        <color theme="1"/>
        <rFont val="Calibri"/>
        <family val="2"/>
        <scheme val="minor"/>
      </rPr>
      <t>(**)</t>
    </r>
    <r>
      <rPr>
        <sz val="9"/>
        <color theme="1"/>
        <rFont val="Calibri"/>
        <family val="2"/>
        <scheme val="minor"/>
      </rPr>
      <t xml:space="preserve"> Per il calcolo delle </t>
    </r>
    <r>
      <rPr>
        <b/>
        <sz val="9"/>
        <color theme="1"/>
        <rFont val="Calibri"/>
        <family val="2"/>
        <scheme val="minor"/>
      </rPr>
      <t>componenti del Costo medio orario</t>
    </r>
    <r>
      <rPr>
        <sz val="9"/>
        <color theme="1"/>
        <rFont val="Calibri"/>
        <family val="2"/>
        <scheme val="minor"/>
      </rPr>
      <t xml:space="preserve"> si veda l'Allegato Giustificativi o il foglio "Dettaglio costi del lavoro" incluso in questo foglio di calcolo</t>
    </r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</si>
  <si>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</si>
  <si>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r>
      <t xml:space="preserve">1) Aggiungere colonne alla tabella per ulteriori figure professionali, se necessario.
2) I valori calcolati nelle celle arancione devono essere utilizzati come costi orari medi  delle relative figure professionali nel foglio Conto Economico.
3)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per il personale dipendente da Imprese Private operanti nel settore dei Servizi Postali in Appalto.</t>
    </r>
    <r>
      <rPr>
        <i/>
        <sz val="11"/>
        <color theme="1"/>
        <rFont val="Calibri"/>
        <family val="2"/>
        <scheme val="minor"/>
      </rPr>
      <t xml:space="preserve"> 
Possono pertanto essere modificate in ragione del CCNL applicato dall'impresa.</t>
    </r>
  </si>
  <si>
    <t>Paga tabellare</t>
  </si>
  <si>
    <t>Ind. contingenza</t>
  </si>
  <si>
    <t>E.D.R.- ex prot. 31/7/1992</t>
  </si>
  <si>
    <t>Indennita' integrativa</t>
  </si>
  <si>
    <t>Indennità anzianità</t>
  </si>
  <si>
    <t>Indennità produttività</t>
  </si>
  <si>
    <t>C- Altri Costi</t>
  </si>
  <si>
    <t>Indennita' vestiario</t>
  </si>
  <si>
    <t>Indennità presenza</t>
  </si>
  <si>
    <t>Indennità mensa</t>
  </si>
  <si>
    <t>Festività retribuite (gg.4)</t>
  </si>
  <si>
    <t>Quattordicesima mensilità</t>
  </si>
  <si>
    <t>D-Oneri previd. e assist.</t>
  </si>
  <si>
    <t>Inps (30,80%)</t>
  </si>
  <si>
    <t>Inail (8,0980%)</t>
  </si>
  <si>
    <t>Previdenza complementare</t>
  </si>
  <si>
    <t>Costo sicurezza (*)</t>
  </si>
  <si>
    <t>Costo sicurezza - Supplemento Covid</t>
  </si>
  <si>
    <t>Corsi di riqualificazione Accordo 14-7-2020</t>
  </si>
  <si>
    <t>Ore annue teoriche (8 ore x 365 giorni)</t>
  </si>
  <si>
    <t>domeniche (52 giorni)</t>
  </si>
  <si>
    <t>ferie (26 giorni)</t>
  </si>
  <si>
    <t>ex festivita' soppresse (4 giorni)</t>
  </si>
  <si>
    <t>R.O.L. (10 giorni)</t>
  </si>
  <si>
    <t>malattia, infortunio, maternità, diritto allo studio, assemblee e permessi vari, D.L. 626/94 (9 giorni)</t>
  </si>
  <si>
    <t>(*) Costo minimo annuo aziendale della sicurezza per lavoratore</t>
  </si>
  <si>
    <t>Al costo orario va aggiunta, qualora prevista in relazione alle modalità di svolgimento del servizio extra-urbano, l'indennità di trasferta ai sensi dell'art. 44 del ccnl.</t>
  </si>
  <si>
    <t>Effort richiesto (ore)</t>
  </si>
  <si>
    <t>fino a 20 g</t>
  </si>
  <si>
    <t>oltre 20 g fino a 50 g</t>
  </si>
  <si>
    <t>oltre 50 g fino a 100 g</t>
  </si>
  <si>
    <t>oltre 100 g fino a 250 g</t>
  </si>
  <si>
    <t>oltre 250 g fino a 350 g</t>
  </si>
  <si>
    <t>oltre 350 g fino a 1000 g</t>
  </si>
  <si>
    <t>oltre 1000 g fino a 2000 g</t>
  </si>
  <si>
    <t xml:space="preserve">Pick Up </t>
  </si>
  <si>
    <t>RECAPITO ATTO GIUDIZIARIO</t>
  </si>
  <si>
    <t>PRE-LAVORAZIONE PLICO</t>
  </si>
  <si>
    <t>RACCOMANDATA GIUDIZIARIA</t>
  </si>
  <si>
    <t>AVVISO DI RICEVIMENTO</t>
  </si>
  <si>
    <t>Avviso di ricevimento Raccomandata giudiziaria</t>
  </si>
  <si>
    <t>PICK UP</t>
  </si>
  <si>
    <t>Manodopera ?</t>
  </si>
  <si>
    <t>Pre-lavorazione plico (raccomandata giudiziaria)</t>
  </si>
  <si>
    <t>Pre-lavorazione plico 
(atto giudiziario)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</si>
</sst>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Trebuchet MS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0" borderId="0"/>
  </cellStyleXfs>
  <cellXfs count="82">
    <xf numFmtId="0" fontId="0" fillId="0" borderId="0" xfId="0"/>
    <xf numFmtId="0" fontId="5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8" fillId="0" borderId="1" xfId="0" applyFont="1" applyBorder="1"/>
    <xf numFmtId="0" fontId="4" fillId="8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5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44" fontId="3" fillId="0" borderId="1" xfId="1" applyFont="1" applyFill="1" applyBorder="1" applyAlignment="1">
      <alignment horizontal="center" vertical="center" wrapText="1"/>
    </xf>
    <xf numFmtId="44" fontId="3" fillId="5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vertical="center" wrapText="1"/>
    </xf>
    <xf numFmtId="44" fontId="4" fillId="8" borderId="1" xfId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64" fontId="11" fillId="5" borderId="1" xfId="0" applyNumberFormat="1" applyFont="1" applyFill="1" applyBorder="1" applyAlignment="1">
      <alignment vertical="center" wrapText="1"/>
    </xf>
    <xf numFmtId="165" fontId="11" fillId="5" borderId="1" xfId="2" applyNumberFormat="1" applyFont="1" applyFill="1" applyBorder="1" applyAlignment="1">
      <alignment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12" borderId="1" xfId="0" applyFont="1" applyFill="1" applyBorder="1" applyAlignment="1">
      <alignment vertical="center" wrapText="1"/>
    </xf>
    <xf numFmtId="44" fontId="4" fillId="12" borderId="1" xfId="0" applyNumberFormat="1" applyFont="1" applyFill="1" applyBorder="1" applyAlignment="1">
      <alignment horizontal="center" vertical="center" wrapText="1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4" fillId="9" borderId="1" xfId="0" applyFont="1" applyFill="1" applyBorder="1" applyAlignment="1" applyProtection="1">
      <alignment horizontal="left" vertical="center" wrapText="1"/>
      <protection locked="0"/>
    </xf>
    <xf numFmtId="0" fontId="3" fillId="9" borderId="1" xfId="0" applyFont="1" applyFill="1" applyBorder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44" fontId="3" fillId="0" borderId="1" xfId="1" applyFont="1" applyBorder="1" applyProtection="1"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44" fontId="3" fillId="5" borderId="1" xfId="1" applyFont="1" applyFill="1" applyBorder="1" applyProtection="1"/>
    <xf numFmtId="0" fontId="3" fillId="13" borderId="1" xfId="0" applyFont="1" applyFill="1" applyBorder="1" applyAlignment="1" applyProtection="1">
      <alignment horizontal="left" vertical="center" wrapText="1"/>
      <protection locked="0"/>
    </xf>
    <xf numFmtId="0" fontId="4" fillId="8" borderId="1" xfId="0" applyFont="1" applyFill="1" applyBorder="1" applyAlignment="1" applyProtection="1">
      <alignment horizontal="left" vertical="center" wrapText="1"/>
      <protection locked="0"/>
    </xf>
    <xf numFmtId="44" fontId="4" fillId="12" borderId="1" xfId="1" applyFont="1" applyFill="1" applyBorder="1" applyProtection="1"/>
    <xf numFmtId="0" fontId="9" fillId="8" borderId="1" xfId="0" applyFont="1" applyFill="1" applyBorder="1" applyProtection="1">
      <protection locked="0"/>
    </xf>
    <xf numFmtId="0" fontId="3" fillId="0" borderId="5" xfId="0" applyFont="1" applyBorder="1" applyProtection="1">
      <protection locked="0"/>
    </xf>
    <xf numFmtId="0" fontId="3" fillId="2" borderId="1" xfId="0" applyFont="1" applyFill="1" applyBorder="1" applyAlignment="1" applyProtection="1">
      <alignment horizontal="left" vertical="center" wrapText="1" indent="2"/>
      <protection locked="0"/>
    </xf>
    <xf numFmtId="0" fontId="4" fillId="11" borderId="1" xfId="0" applyFont="1" applyFill="1" applyBorder="1" applyAlignment="1" applyProtection="1">
      <alignment horizontal="left" vertical="center" wrapText="1"/>
      <protection locked="0"/>
    </xf>
    <xf numFmtId="0" fontId="17" fillId="0" borderId="0" xfId="0" applyFont="1" applyProtection="1">
      <protection locked="0"/>
    </xf>
    <xf numFmtId="0" fontId="7" fillId="14" borderId="1" xfId="0" applyFont="1" applyFill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20" fillId="0" borderId="1" xfId="3" applyFont="1" applyBorder="1" applyAlignment="1">
      <alignment horizontal="center" vertical="center" wrapText="1"/>
    </xf>
    <xf numFmtId="0" fontId="12" fillId="14" borderId="1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vertical="center" wrapText="1"/>
    </xf>
    <xf numFmtId="44" fontId="3" fillId="14" borderId="1" xfId="1" applyFont="1" applyFill="1" applyBorder="1" applyAlignment="1">
      <alignment horizontal="center" vertical="center" wrapText="1"/>
    </xf>
    <xf numFmtId="44" fontId="3" fillId="14" borderId="1" xfId="0" applyNumberFormat="1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10" fillId="10" borderId="1" xfId="0" applyFont="1" applyFill="1" applyBorder="1" applyAlignment="1">
      <alignment horizontal="center"/>
    </xf>
    <xf numFmtId="0" fontId="10" fillId="10" borderId="6" xfId="0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0" fontId="7" fillId="4" borderId="7" xfId="0" applyFont="1" applyFill="1" applyBorder="1" applyAlignment="1" applyProtection="1">
      <alignment horizontal="center"/>
      <protection locked="0"/>
    </xf>
    <xf numFmtId="0" fontId="7" fillId="4" borderId="0" xfId="0" applyFont="1" applyFill="1" applyAlignment="1" applyProtection="1">
      <alignment horizontal="center"/>
      <protection locked="0"/>
    </xf>
    <xf numFmtId="0" fontId="8" fillId="7" borderId="0" xfId="0" applyFont="1" applyFill="1" applyAlignment="1" applyProtection="1">
      <alignment horizontal="left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</cellXfs>
  <cellStyles count="4">
    <cellStyle name="Normale" xfId="0" builtinId="0"/>
    <cellStyle name="Normale 2" xfId="3" xr:uid="{3151D35B-C8E1-43AB-A6C0-46EDBA608583}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4"/>
  <sheetViews>
    <sheetView tabSelected="1" workbookViewId="0">
      <selection activeCell="B13" sqref="B13:F13"/>
    </sheetView>
  </sheetViews>
  <sheetFormatPr defaultRowHeight="14.5" x14ac:dyDescent="0.35"/>
  <cols>
    <col min="1" max="5" width="5.1796875" customWidth="1"/>
    <col min="6" max="6" width="97.81640625" customWidth="1"/>
  </cols>
  <sheetData>
    <row r="2" spans="2:6" x14ac:dyDescent="0.35">
      <c r="B2" s="57" t="s">
        <v>38</v>
      </c>
      <c r="C2" s="57"/>
      <c r="D2" s="57"/>
      <c r="E2" s="57"/>
      <c r="F2" s="57"/>
    </row>
    <row r="3" spans="2:6" x14ac:dyDescent="0.35">
      <c r="B3" s="2"/>
      <c r="C3" s="3"/>
      <c r="D3" s="4"/>
      <c r="E3" s="5"/>
      <c r="F3" s="6" t="s">
        <v>9</v>
      </c>
    </row>
    <row r="4" spans="2:6" x14ac:dyDescent="0.35">
      <c r="B4" s="65"/>
      <c r="C4" s="65"/>
      <c r="D4" s="65"/>
      <c r="E4" s="65"/>
      <c r="F4" s="6" t="s">
        <v>30</v>
      </c>
    </row>
    <row r="5" spans="2:6" x14ac:dyDescent="0.35">
      <c r="B5" s="67"/>
      <c r="C5" s="67"/>
      <c r="D5" s="67"/>
      <c r="E5" s="67"/>
      <c r="F5" s="6" t="s">
        <v>7</v>
      </c>
    </row>
    <row r="6" spans="2:6" x14ac:dyDescent="0.35">
      <c r="B6" s="66"/>
      <c r="C6" s="66"/>
      <c r="D6" s="66"/>
      <c r="E6" s="66"/>
      <c r="F6" s="6" t="s">
        <v>8</v>
      </c>
    </row>
    <row r="7" spans="2:6" x14ac:dyDescent="0.35">
      <c r="B7" s="68"/>
      <c r="C7" s="68"/>
      <c r="D7" s="68"/>
      <c r="E7" s="68"/>
      <c r="F7" s="6" t="s">
        <v>31</v>
      </c>
    </row>
    <row r="9" spans="2:6" x14ac:dyDescent="0.35">
      <c r="B9" s="58" t="s">
        <v>39</v>
      </c>
      <c r="C9" s="58"/>
      <c r="D9" s="58"/>
      <c r="E9" s="58"/>
      <c r="F9" s="58"/>
    </row>
    <row r="10" spans="2:6" ht="38.5" customHeight="1" x14ac:dyDescent="0.35">
      <c r="B10" s="59" t="s">
        <v>40</v>
      </c>
      <c r="C10" s="60"/>
      <c r="D10" s="60"/>
      <c r="E10" s="60"/>
      <c r="F10" s="61"/>
    </row>
    <row r="11" spans="2:6" ht="38.5" customHeight="1" x14ac:dyDescent="0.35">
      <c r="B11" s="62" t="s">
        <v>47</v>
      </c>
      <c r="C11" s="63"/>
      <c r="D11" s="63"/>
      <c r="E11" s="63"/>
      <c r="F11" s="64"/>
    </row>
    <row r="12" spans="2:6" ht="38.5" customHeight="1" x14ac:dyDescent="0.35">
      <c r="B12" s="62" t="s">
        <v>42</v>
      </c>
      <c r="C12" s="63"/>
      <c r="D12" s="63"/>
      <c r="E12" s="63"/>
      <c r="F12" s="64"/>
    </row>
    <row r="13" spans="2:6" ht="38.5" customHeight="1" x14ac:dyDescent="0.35">
      <c r="B13" s="62" t="s">
        <v>53</v>
      </c>
      <c r="C13" s="63"/>
      <c r="D13" s="63"/>
      <c r="E13" s="63"/>
      <c r="F13" s="64"/>
    </row>
    <row r="14" spans="2:6" ht="38.5" customHeight="1" x14ac:dyDescent="0.35">
      <c r="B14" s="62" t="s">
        <v>41</v>
      </c>
      <c r="C14" s="63"/>
      <c r="D14" s="63"/>
      <c r="E14" s="63"/>
      <c r="F14" s="64"/>
    </row>
  </sheetData>
  <mergeCells count="11">
    <mergeCell ref="B2:F2"/>
    <mergeCell ref="B9:F9"/>
    <mergeCell ref="B10:F10"/>
    <mergeCell ref="B11:F11"/>
    <mergeCell ref="B14:F14"/>
    <mergeCell ref="B4:E4"/>
    <mergeCell ref="B6:E6"/>
    <mergeCell ref="B5:E5"/>
    <mergeCell ref="B12:F12"/>
    <mergeCell ref="B13:F13"/>
    <mergeCell ref="B7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Q32"/>
  <sheetViews>
    <sheetView zoomScaleNormal="100" zoomScalePageLayoutView="77" workbookViewId="0">
      <selection activeCell="J31" sqref="J31"/>
    </sheetView>
  </sheetViews>
  <sheetFormatPr defaultColWidth="8.7265625" defaultRowHeight="12" x14ac:dyDescent="0.35"/>
  <cols>
    <col min="1" max="1" width="1.54296875" style="1" customWidth="1"/>
    <col min="2" max="2" width="29.08984375" style="1" customWidth="1"/>
    <col min="3" max="3" width="3.1796875" style="1" customWidth="1"/>
    <col min="4" max="4" width="11.453125" style="1" customWidth="1"/>
    <col min="5" max="5" width="10" style="1" customWidth="1"/>
    <col min="6" max="6" width="15.7265625" style="1" customWidth="1"/>
    <col min="7" max="7" width="7.453125" style="1" customWidth="1"/>
    <col min="8" max="9" width="11.54296875" style="1" bestFit="1" customWidth="1"/>
    <col min="10" max="10" width="11.54296875" style="1" customWidth="1"/>
    <col min="11" max="11" width="10.54296875" style="1" bestFit="1" customWidth="1"/>
    <col min="12" max="12" width="11.08984375" style="1" customWidth="1"/>
    <col min="13" max="13" width="23.36328125" style="1" customWidth="1"/>
    <col min="14" max="14" width="8.7265625" style="1"/>
    <col min="15" max="15" width="10.08984375" style="1" customWidth="1"/>
    <col min="16" max="16" width="8.7265625" style="1" customWidth="1"/>
    <col min="17" max="16384" width="8.7265625" style="1"/>
  </cols>
  <sheetData>
    <row r="2" spans="2:17" ht="22.4" customHeight="1" x14ac:dyDescent="0.35">
      <c r="B2" s="69" t="s">
        <v>27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2:17" ht="67" x14ac:dyDescent="0.35">
      <c r="B3" s="10" t="s">
        <v>4</v>
      </c>
      <c r="C3" s="13" t="s">
        <v>97</v>
      </c>
      <c r="D3" s="10" t="s">
        <v>1</v>
      </c>
      <c r="E3" s="10" t="s">
        <v>82</v>
      </c>
      <c r="F3" s="10" t="s">
        <v>26</v>
      </c>
      <c r="G3" s="10" t="s">
        <v>28</v>
      </c>
      <c r="H3" s="10" t="s">
        <v>22</v>
      </c>
      <c r="I3" s="10" t="s">
        <v>43</v>
      </c>
      <c r="J3" s="10" t="s">
        <v>44</v>
      </c>
      <c r="K3" s="10" t="s">
        <v>45</v>
      </c>
      <c r="L3" s="10" t="s">
        <v>0</v>
      </c>
      <c r="M3" s="10" t="s">
        <v>46</v>
      </c>
      <c r="N3" s="10" t="s">
        <v>5</v>
      </c>
      <c r="O3" s="74" t="s">
        <v>52</v>
      </c>
      <c r="P3" s="75"/>
      <c r="Q3" s="75"/>
    </row>
    <row r="4" spans="2:17" ht="14.5" x14ac:dyDescent="0.35">
      <c r="B4" s="70" t="s">
        <v>29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2"/>
    </row>
    <row r="5" spans="2:17" ht="13" customHeight="1" x14ac:dyDescent="0.35">
      <c r="B5" s="47" t="s">
        <v>91</v>
      </c>
      <c r="C5" s="50"/>
      <c r="D5" s="51"/>
      <c r="E5" s="51"/>
      <c r="F5" s="52"/>
      <c r="G5" s="51"/>
      <c r="H5" s="51"/>
      <c r="I5" s="53"/>
      <c r="J5" s="53"/>
      <c r="K5" s="54"/>
      <c r="L5" s="54"/>
      <c r="M5" s="55"/>
      <c r="N5" s="76" t="s">
        <v>37</v>
      </c>
      <c r="O5" s="77"/>
      <c r="P5" s="77"/>
      <c r="Q5" s="77"/>
    </row>
    <row r="6" spans="2:17" ht="13" customHeight="1" x14ac:dyDescent="0.35">
      <c r="B6" s="48" t="s">
        <v>83</v>
      </c>
      <c r="C6" s="24" t="s">
        <v>23</v>
      </c>
      <c r="D6" s="14"/>
      <c r="E6" s="14"/>
      <c r="F6" s="15"/>
      <c r="G6" s="14"/>
      <c r="H6" s="14"/>
      <c r="I6" s="16"/>
      <c r="J6" s="16"/>
      <c r="K6" s="17">
        <f t="shared" ref="K6:K27" si="0">I6+J6</f>
        <v>0</v>
      </c>
      <c r="L6" s="17">
        <f t="shared" ref="L6:L27" si="1">K6*E6*D6</f>
        <v>0</v>
      </c>
      <c r="M6" s="11"/>
      <c r="N6" s="76"/>
      <c r="O6" s="77"/>
      <c r="P6" s="77"/>
      <c r="Q6" s="77"/>
    </row>
    <row r="7" spans="2:17" ht="13" customHeight="1" x14ac:dyDescent="0.35">
      <c r="B7" s="48" t="s">
        <v>84</v>
      </c>
      <c r="C7" s="24" t="s">
        <v>23</v>
      </c>
      <c r="D7" s="14"/>
      <c r="E7" s="14"/>
      <c r="F7" s="15"/>
      <c r="G7" s="14"/>
      <c r="H7" s="14"/>
      <c r="I7" s="16"/>
      <c r="J7" s="16"/>
      <c r="K7" s="17">
        <f t="shared" si="0"/>
        <v>0</v>
      </c>
      <c r="L7" s="17">
        <f t="shared" si="1"/>
        <v>0</v>
      </c>
      <c r="M7" s="11"/>
      <c r="N7" s="76"/>
      <c r="O7" s="77"/>
      <c r="P7" s="77"/>
      <c r="Q7" s="77"/>
    </row>
    <row r="8" spans="2:17" ht="13" customHeight="1" x14ac:dyDescent="0.35">
      <c r="B8" s="48" t="s">
        <v>85</v>
      </c>
      <c r="C8" s="24" t="s">
        <v>23</v>
      </c>
      <c r="D8" s="14"/>
      <c r="E8" s="14"/>
      <c r="F8" s="15"/>
      <c r="G8" s="14"/>
      <c r="H8" s="14"/>
      <c r="I8" s="16"/>
      <c r="J8" s="16"/>
      <c r="K8" s="17">
        <f t="shared" si="0"/>
        <v>0</v>
      </c>
      <c r="L8" s="17">
        <f t="shared" si="1"/>
        <v>0</v>
      </c>
      <c r="M8" s="11"/>
      <c r="N8" s="76"/>
      <c r="O8" s="77"/>
      <c r="P8" s="77"/>
      <c r="Q8" s="77"/>
    </row>
    <row r="9" spans="2:17" ht="13" customHeight="1" x14ac:dyDescent="0.35">
      <c r="B9" s="48" t="s">
        <v>86</v>
      </c>
      <c r="C9" s="24" t="s">
        <v>23</v>
      </c>
      <c r="D9" s="14"/>
      <c r="E9" s="14"/>
      <c r="F9" s="15"/>
      <c r="G9" s="14"/>
      <c r="H9" s="14"/>
      <c r="I9" s="16"/>
      <c r="J9" s="16"/>
      <c r="K9" s="17">
        <f t="shared" si="0"/>
        <v>0</v>
      </c>
      <c r="L9" s="17">
        <f t="shared" si="1"/>
        <v>0</v>
      </c>
      <c r="M9" s="11"/>
      <c r="N9" s="76"/>
      <c r="O9" s="77"/>
      <c r="P9" s="77"/>
      <c r="Q9" s="77"/>
    </row>
    <row r="10" spans="2:17" ht="13" customHeight="1" x14ac:dyDescent="0.35">
      <c r="B10" s="48" t="s">
        <v>87</v>
      </c>
      <c r="C10" s="24" t="s">
        <v>23</v>
      </c>
      <c r="D10" s="14"/>
      <c r="E10" s="14"/>
      <c r="F10" s="15"/>
      <c r="G10" s="14"/>
      <c r="H10" s="14"/>
      <c r="I10" s="16"/>
      <c r="J10" s="16"/>
      <c r="K10" s="17">
        <f t="shared" si="0"/>
        <v>0</v>
      </c>
      <c r="L10" s="17">
        <f t="shared" si="1"/>
        <v>0</v>
      </c>
      <c r="M10" s="11"/>
      <c r="N10" s="76"/>
      <c r="O10" s="77"/>
      <c r="P10" s="77"/>
      <c r="Q10" s="77"/>
    </row>
    <row r="11" spans="2:17" ht="13" customHeight="1" x14ac:dyDescent="0.35">
      <c r="B11" s="48" t="s">
        <v>88</v>
      </c>
      <c r="C11" s="24" t="s">
        <v>23</v>
      </c>
      <c r="D11" s="14"/>
      <c r="E11" s="14"/>
      <c r="F11" s="15"/>
      <c r="G11" s="14"/>
      <c r="H11" s="14"/>
      <c r="I11" s="16"/>
      <c r="J11" s="16"/>
      <c r="K11" s="17">
        <f t="shared" si="0"/>
        <v>0</v>
      </c>
      <c r="L11" s="17">
        <f t="shared" si="1"/>
        <v>0</v>
      </c>
      <c r="M11" s="11"/>
      <c r="N11" s="76"/>
      <c r="O11" s="77"/>
      <c r="P11" s="77"/>
      <c r="Q11" s="77"/>
    </row>
    <row r="12" spans="2:17" ht="13" customHeight="1" x14ac:dyDescent="0.35">
      <c r="B12" s="48" t="s">
        <v>89</v>
      </c>
      <c r="C12" s="24" t="s">
        <v>23</v>
      </c>
      <c r="D12" s="14"/>
      <c r="E12" s="14"/>
      <c r="F12" s="15"/>
      <c r="G12" s="14"/>
      <c r="H12" s="14"/>
      <c r="I12" s="16"/>
      <c r="J12" s="16"/>
      <c r="K12" s="17">
        <f t="shared" ref="K12:K25" si="2">I12+J12</f>
        <v>0</v>
      </c>
      <c r="L12" s="17">
        <f t="shared" ref="L12:L25" si="3">K12*E12*D12</f>
        <v>0</v>
      </c>
      <c r="M12" s="11"/>
      <c r="N12" s="76"/>
      <c r="O12" s="77"/>
      <c r="P12" s="77"/>
      <c r="Q12" s="77"/>
    </row>
    <row r="13" spans="2:17" ht="13" customHeight="1" x14ac:dyDescent="0.35">
      <c r="B13" s="47" t="s">
        <v>93</v>
      </c>
      <c r="C13" s="50"/>
      <c r="D13" s="51"/>
      <c r="E13" s="51"/>
      <c r="F13" s="52"/>
      <c r="G13" s="51"/>
      <c r="H13" s="51"/>
      <c r="I13" s="53"/>
      <c r="J13" s="53"/>
      <c r="K13" s="54"/>
      <c r="L13" s="54"/>
      <c r="M13" s="55"/>
      <c r="N13" s="76"/>
      <c r="O13" s="77"/>
      <c r="P13" s="77"/>
      <c r="Q13" s="77"/>
    </row>
    <row r="14" spans="2:17" ht="13" customHeight="1" x14ac:dyDescent="0.35">
      <c r="B14" s="48" t="s">
        <v>83</v>
      </c>
      <c r="C14" s="24" t="s">
        <v>23</v>
      </c>
      <c r="D14" s="14"/>
      <c r="E14" s="14"/>
      <c r="F14" s="15"/>
      <c r="G14" s="14"/>
      <c r="H14" s="14"/>
      <c r="I14" s="16"/>
      <c r="J14" s="16"/>
      <c r="K14" s="17">
        <f t="shared" si="2"/>
        <v>0</v>
      </c>
      <c r="L14" s="17">
        <f t="shared" si="3"/>
        <v>0</v>
      </c>
      <c r="M14" s="11"/>
      <c r="N14" s="76"/>
      <c r="O14" s="77"/>
      <c r="P14" s="77"/>
      <c r="Q14" s="77"/>
    </row>
    <row r="15" spans="2:17" ht="13" customHeight="1" x14ac:dyDescent="0.35">
      <c r="B15" s="48" t="s">
        <v>84</v>
      </c>
      <c r="C15" s="24" t="s">
        <v>23</v>
      </c>
      <c r="D15" s="14"/>
      <c r="E15" s="14"/>
      <c r="F15" s="15"/>
      <c r="G15" s="14"/>
      <c r="H15" s="14"/>
      <c r="I15" s="16"/>
      <c r="J15" s="16"/>
      <c r="K15" s="17">
        <f t="shared" si="2"/>
        <v>0</v>
      </c>
      <c r="L15" s="17">
        <f t="shared" si="3"/>
        <v>0</v>
      </c>
      <c r="M15" s="11"/>
      <c r="N15" s="76"/>
      <c r="O15" s="77"/>
      <c r="P15" s="77"/>
      <c r="Q15" s="77"/>
    </row>
    <row r="16" spans="2:17" ht="13" customHeight="1" x14ac:dyDescent="0.35">
      <c r="B16" s="48" t="s">
        <v>85</v>
      </c>
      <c r="C16" s="24" t="s">
        <v>23</v>
      </c>
      <c r="D16" s="14"/>
      <c r="E16" s="14"/>
      <c r="F16" s="15"/>
      <c r="G16" s="14"/>
      <c r="H16" s="14"/>
      <c r="I16" s="16"/>
      <c r="J16" s="16"/>
      <c r="K16" s="17">
        <f t="shared" si="2"/>
        <v>0</v>
      </c>
      <c r="L16" s="17">
        <f t="shared" si="3"/>
        <v>0</v>
      </c>
      <c r="M16" s="11"/>
      <c r="N16" s="76"/>
      <c r="O16" s="77"/>
      <c r="P16" s="77"/>
      <c r="Q16" s="77"/>
    </row>
    <row r="17" spans="2:17" ht="13" customHeight="1" x14ac:dyDescent="0.35">
      <c r="B17" s="48" t="s">
        <v>86</v>
      </c>
      <c r="C17" s="24" t="s">
        <v>23</v>
      </c>
      <c r="D17" s="14"/>
      <c r="E17" s="14"/>
      <c r="F17" s="15"/>
      <c r="G17" s="14"/>
      <c r="H17" s="14"/>
      <c r="I17" s="16"/>
      <c r="J17" s="16"/>
      <c r="K17" s="17">
        <f t="shared" si="2"/>
        <v>0</v>
      </c>
      <c r="L17" s="17">
        <f t="shared" si="3"/>
        <v>0</v>
      </c>
      <c r="M17" s="11"/>
      <c r="N17" s="76"/>
      <c r="O17" s="77"/>
      <c r="P17" s="77"/>
      <c r="Q17" s="77"/>
    </row>
    <row r="18" spans="2:17" ht="13" customHeight="1" x14ac:dyDescent="0.35">
      <c r="B18" s="48" t="s">
        <v>87</v>
      </c>
      <c r="C18" s="24" t="s">
        <v>23</v>
      </c>
      <c r="D18" s="14"/>
      <c r="E18" s="14"/>
      <c r="F18" s="15"/>
      <c r="G18" s="14"/>
      <c r="H18" s="14"/>
      <c r="I18" s="16"/>
      <c r="J18" s="16"/>
      <c r="K18" s="17">
        <f t="shared" si="2"/>
        <v>0</v>
      </c>
      <c r="L18" s="17">
        <f t="shared" si="3"/>
        <v>0</v>
      </c>
      <c r="M18" s="11"/>
      <c r="N18" s="76"/>
      <c r="O18" s="77"/>
      <c r="P18" s="77"/>
      <c r="Q18" s="77"/>
    </row>
    <row r="19" spans="2:17" ht="13" customHeight="1" x14ac:dyDescent="0.35">
      <c r="B19" s="48" t="s">
        <v>88</v>
      </c>
      <c r="C19" s="24" t="s">
        <v>23</v>
      </c>
      <c r="D19" s="14"/>
      <c r="E19" s="14"/>
      <c r="F19" s="15"/>
      <c r="G19" s="14"/>
      <c r="H19" s="14"/>
      <c r="I19" s="16"/>
      <c r="J19" s="16"/>
      <c r="K19" s="17">
        <f>I19+J19</f>
        <v>0</v>
      </c>
      <c r="L19" s="17">
        <f>K19*E19*D19</f>
        <v>0</v>
      </c>
      <c r="M19" s="11"/>
      <c r="N19" s="76"/>
      <c r="O19" s="77"/>
      <c r="P19" s="77"/>
      <c r="Q19" s="77"/>
    </row>
    <row r="20" spans="2:17" ht="13" customHeight="1" x14ac:dyDescent="0.35">
      <c r="B20" s="48" t="s">
        <v>89</v>
      </c>
      <c r="C20" s="24" t="s">
        <v>23</v>
      </c>
      <c r="D20" s="14"/>
      <c r="E20" s="14"/>
      <c r="F20" s="15"/>
      <c r="G20" s="14"/>
      <c r="H20" s="14"/>
      <c r="I20" s="16"/>
      <c r="J20" s="16"/>
      <c r="K20" s="17">
        <f>I20+J20</f>
        <v>0</v>
      </c>
      <c r="L20" s="17">
        <f>K20*E20*D20</f>
        <v>0</v>
      </c>
      <c r="M20" s="11"/>
      <c r="N20" s="76"/>
      <c r="O20" s="77"/>
      <c r="P20" s="77"/>
      <c r="Q20" s="77"/>
    </row>
    <row r="21" spans="2:17" ht="13" customHeight="1" x14ac:dyDescent="0.35">
      <c r="B21" s="47" t="s">
        <v>92</v>
      </c>
      <c r="C21" s="50"/>
      <c r="D21" s="51"/>
      <c r="E21" s="51"/>
      <c r="F21" s="52"/>
      <c r="G21" s="51"/>
      <c r="H21" s="51"/>
      <c r="I21" s="53"/>
      <c r="J21" s="53"/>
      <c r="K21" s="54"/>
      <c r="L21" s="54"/>
      <c r="M21" s="55"/>
      <c r="N21" s="76"/>
      <c r="O21" s="77"/>
      <c r="P21" s="77"/>
      <c r="Q21" s="77"/>
    </row>
    <row r="22" spans="2:17" ht="29" customHeight="1" x14ac:dyDescent="0.35">
      <c r="B22" s="56" t="s">
        <v>99</v>
      </c>
      <c r="C22" s="24" t="s">
        <v>23</v>
      </c>
      <c r="D22" s="14"/>
      <c r="E22" s="14"/>
      <c r="F22" s="15"/>
      <c r="G22" s="14"/>
      <c r="H22" s="14"/>
      <c r="I22" s="16"/>
      <c r="J22" s="16"/>
      <c r="K22" s="17">
        <f>I22+J22</f>
        <v>0</v>
      </c>
      <c r="L22" s="17">
        <f>K22*E22*D22</f>
        <v>0</v>
      </c>
      <c r="M22" s="11"/>
      <c r="N22" s="76"/>
      <c r="O22" s="77"/>
      <c r="P22" s="77"/>
      <c r="Q22" s="77"/>
    </row>
    <row r="23" spans="2:17" ht="29" customHeight="1" x14ac:dyDescent="0.35">
      <c r="B23" s="56" t="s">
        <v>98</v>
      </c>
      <c r="C23" s="24" t="s">
        <v>23</v>
      </c>
      <c r="D23" s="14"/>
      <c r="E23" s="14"/>
      <c r="F23" s="15"/>
      <c r="G23" s="14"/>
      <c r="H23" s="14"/>
      <c r="I23" s="16"/>
      <c r="J23" s="16"/>
      <c r="K23" s="17">
        <f>I23+J23</f>
        <v>0</v>
      </c>
      <c r="L23" s="17">
        <f>K23*E23*D23</f>
        <v>0</v>
      </c>
      <c r="M23" s="11"/>
      <c r="N23" s="76"/>
      <c r="O23" s="77"/>
      <c r="P23" s="77"/>
      <c r="Q23" s="77"/>
    </row>
    <row r="24" spans="2:17" ht="13" customHeight="1" x14ac:dyDescent="0.35">
      <c r="B24" s="47" t="s">
        <v>94</v>
      </c>
      <c r="C24" s="50"/>
      <c r="D24" s="51"/>
      <c r="E24" s="51"/>
      <c r="F24" s="52"/>
      <c r="G24" s="51"/>
      <c r="H24" s="51"/>
      <c r="I24" s="53"/>
      <c r="J24" s="53"/>
      <c r="K24" s="54"/>
      <c r="L24" s="54"/>
      <c r="M24" s="55"/>
      <c r="N24" s="76"/>
      <c r="O24" s="77"/>
      <c r="P24" s="77"/>
      <c r="Q24" s="77"/>
    </row>
    <row r="25" spans="2:17" ht="31.5" customHeight="1" x14ac:dyDescent="0.35">
      <c r="B25" s="48" t="s">
        <v>95</v>
      </c>
      <c r="C25" s="24" t="s">
        <v>23</v>
      </c>
      <c r="D25" s="14"/>
      <c r="E25" s="14"/>
      <c r="F25" s="15"/>
      <c r="G25" s="14"/>
      <c r="H25" s="14"/>
      <c r="I25" s="16"/>
      <c r="J25" s="16"/>
      <c r="K25" s="17">
        <f>I25+J25</f>
        <v>0</v>
      </c>
      <c r="L25" s="17">
        <f>K25*E25*D25</f>
        <v>0</v>
      </c>
      <c r="M25" s="11"/>
      <c r="N25" s="76"/>
      <c r="O25" s="77"/>
      <c r="P25" s="77"/>
      <c r="Q25" s="77"/>
    </row>
    <row r="26" spans="2:17" ht="13" customHeight="1" x14ac:dyDescent="0.35">
      <c r="B26" s="47" t="s">
        <v>96</v>
      </c>
      <c r="C26" s="50"/>
      <c r="D26" s="51"/>
      <c r="E26" s="51"/>
      <c r="F26" s="52"/>
      <c r="G26" s="51"/>
      <c r="H26" s="51"/>
      <c r="I26" s="53"/>
      <c r="J26" s="53"/>
      <c r="K26" s="54"/>
      <c r="L26" s="54"/>
      <c r="M26" s="55"/>
      <c r="N26" s="76"/>
      <c r="O26" s="77"/>
      <c r="P26" s="77"/>
      <c r="Q26" s="77"/>
    </row>
    <row r="27" spans="2:17" ht="12.5" customHeight="1" x14ac:dyDescent="0.35">
      <c r="B27" s="49" t="s">
        <v>90</v>
      </c>
      <c r="C27" s="24" t="s">
        <v>23</v>
      </c>
      <c r="D27" s="14"/>
      <c r="E27" s="14"/>
      <c r="F27" s="15"/>
      <c r="G27" s="14"/>
      <c r="H27" s="14"/>
      <c r="I27" s="16"/>
      <c r="J27" s="16"/>
      <c r="K27" s="17">
        <f>I27+J27</f>
        <v>0</v>
      </c>
      <c r="L27" s="17">
        <f>K27*E27*D27</f>
        <v>0</v>
      </c>
      <c r="M27" s="11"/>
      <c r="N27" s="76"/>
      <c r="O27" s="77"/>
      <c r="P27" s="77"/>
      <c r="Q27" s="77"/>
    </row>
    <row r="28" spans="2:17" ht="13" x14ac:dyDescent="0.35">
      <c r="B28" s="7" t="s">
        <v>24</v>
      </c>
      <c r="C28" s="7"/>
      <c r="D28" s="18"/>
      <c r="E28" s="12"/>
      <c r="F28" s="19"/>
      <c r="G28" s="12"/>
      <c r="H28" s="12"/>
      <c r="I28" s="12"/>
      <c r="J28" s="20"/>
      <c r="K28" s="20"/>
      <c r="L28" s="26">
        <f>SUMIF(C5:C27,"S",L5:L27)</f>
        <v>0</v>
      </c>
      <c r="M28" s="12"/>
    </row>
    <row r="31" spans="2:17" ht="22.75" customHeight="1" x14ac:dyDescent="0.35">
      <c r="B31" s="73" t="s">
        <v>6</v>
      </c>
      <c r="C31" s="73"/>
      <c r="D31" s="73"/>
      <c r="E31" s="73"/>
    </row>
    <row r="32" spans="2:17" ht="14.5" x14ac:dyDescent="0.35">
      <c r="B32" s="21" t="s">
        <v>25</v>
      </c>
      <c r="C32" s="25"/>
      <c r="D32" s="22">
        <f>+L28</f>
        <v>0</v>
      </c>
      <c r="E32" s="23"/>
    </row>
  </sheetData>
  <mergeCells count="5">
    <mergeCell ref="B2:M2"/>
    <mergeCell ref="B4:M4"/>
    <mergeCell ref="B31:E31"/>
    <mergeCell ref="O3:Q3"/>
    <mergeCell ref="N5:Q27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40DFE-6789-44ED-B3B5-971B90A9DCAE}">
  <dimension ref="B2:Q55"/>
  <sheetViews>
    <sheetView zoomScaleNormal="100" workbookViewId="0">
      <selection activeCell="G29" sqref="G29"/>
    </sheetView>
  </sheetViews>
  <sheetFormatPr defaultRowHeight="14.5" x14ac:dyDescent="0.35"/>
  <cols>
    <col min="1" max="1" width="8.7265625" style="28"/>
    <col min="2" max="2" width="46.36328125" style="28" customWidth="1"/>
    <col min="3" max="16384" width="8.7265625" style="28"/>
  </cols>
  <sheetData>
    <row r="2" spans="2:17" ht="14.5" customHeight="1" x14ac:dyDescent="0.35">
      <c r="B2" s="79" t="s">
        <v>21</v>
      </c>
      <c r="C2" s="79"/>
      <c r="D2" s="79"/>
      <c r="E2" s="79"/>
      <c r="F2" s="27"/>
      <c r="G2" s="80" t="s">
        <v>54</v>
      </c>
      <c r="H2" s="80"/>
      <c r="I2" s="80"/>
      <c r="J2" s="80"/>
      <c r="K2" s="80"/>
      <c r="L2" s="80"/>
      <c r="M2" s="80"/>
      <c r="N2" s="80"/>
    </row>
    <row r="3" spans="2:17" x14ac:dyDescent="0.35">
      <c r="B3" s="29" t="s">
        <v>2</v>
      </c>
      <c r="C3" s="30"/>
      <c r="D3" s="30"/>
      <c r="E3" s="30"/>
      <c r="F3" s="27"/>
      <c r="G3" s="80"/>
      <c r="H3" s="80"/>
      <c r="I3" s="80"/>
      <c r="J3" s="80"/>
      <c r="K3" s="80"/>
      <c r="L3" s="80"/>
      <c r="M3" s="80"/>
      <c r="N3" s="80"/>
    </row>
    <row r="4" spans="2:17" x14ac:dyDescent="0.35">
      <c r="B4" s="29" t="s">
        <v>3</v>
      </c>
      <c r="C4" s="30"/>
      <c r="D4" s="30"/>
      <c r="E4" s="30"/>
      <c r="F4" s="27"/>
      <c r="G4" s="80"/>
      <c r="H4" s="80"/>
      <c r="I4" s="80"/>
      <c r="J4" s="80"/>
      <c r="K4" s="80"/>
      <c r="L4" s="80"/>
      <c r="M4" s="80"/>
      <c r="N4" s="80"/>
    </row>
    <row r="5" spans="2:17" x14ac:dyDescent="0.35">
      <c r="B5" s="29" t="s">
        <v>48</v>
      </c>
      <c r="C5" s="31"/>
      <c r="D5" s="31"/>
      <c r="E5" s="31"/>
      <c r="F5" s="27"/>
      <c r="G5" s="80"/>
      <c r="H5" s="80"/>
      <c r="I5" s="80"/>
      <c r="J5" s="80"/>
      <c r="K5" s="80"/>
      <c r="L5" s="80"/>
      <c r="M5" s="80"/>
      <c r="N5" s="80"/>
    </row>
    <row r="6" spans="2:17" ht="4" customHeight="1" x14ac:dyDescent="0.35">
      <c r="B6" s="32"/>
      <c r="C6" s="33"/>
      <c r="D6" s="33"/>
      <c r="E6" s="33"/>
      <c r="F6" s="27"/>
      <c r="G6" s="80"/>
      <c r="H6" s="80"/>
      <c r="I6" s="80"/>
      <c r="J6" s="80"/>
      <c r="K6" s="80"/>
      <c r="L6" s="80"/>
      <c r="M6" s="80"/>
      <c r="N6" s="80"/>
    </row>
    <row r="7" spans="2:17" ht="14.5" customHeight="1" x14ac:dyDescent="0.35">
      <c r="B7" s="81" t="s">
        <v>10</v>
      </c>
      <c r="C7" s="81"/>
      <c r="D7" s="81"/>
      <c r="E7" s="81"/>
      <c r="F7" s="27"/>
      <c r="G7" s="80"/>
      <c r="H7" s="80"/>
      <c r="I7" s="80"/>
      <c r="J7" s="80"/>
      <c r="K7" s="80"/>
      <c r="L7" s="80"/>
      <c r="M7" s="80"/>
      <c r="N7" s="80"/>
      <c r="O7" s="34"/>
      <c r="P7" s="34"/>
      <c r="Q7" s="34"/>
    </row>
    <row r="8" spans="2:17" ht="14.5" customHeight="1" x14ac:dyDescent="0.35">
      <c r="B8" s="35" t="s">
        <v>55</v>
      </c>
      <c r="C8" s="36"/>
      <c r="D8" s="36"/>
      <c r="E8" s="36"/>
      <c r="F8" s="27"/>
      <c r="G8" s="80"/>
      <c r="H8" s="80"/>
      <c r="I8" s="80"/>
      <c r="J8" s="80"/>
      <c r="K8" s="80"/>
      <c r="L8" s="80"/>
      <c r="M8" s="80"/>
      <c r="N8" s="80"/>
    </row>
    <row r="9" spans="2:17" x14ac:dyDescent="0.35">
      <c r="B9" s="35" t="s">
        <v>56</v>
      </c>
      <c r="C9" s="36"/>
      <c r="D9" s="36"/>
      <c r="E9" s="36"/>
      <c r="F9" s="27"/>
      <c r="G9" s="80"/>
      <c r="H9" s="80"/>
      <c r="I9" s="80"/>
      <c r="J9" s="80"/>
      <c r="K9" s="80"/>
      <c r="L9" s="80"/>
      <c r="M9" s="80"/>
      <c r="N9" s="80"/>
    </row>
    <row r="10" spans="2:17" x14ac:dyDescent="0.35">
      <c r="B10" s="35" t="s">
        <v>57</v>
      </c>
      <c r="C10" s="36"/>
      <c r="D10" s="36"/>
      <c r="E10" s="36"/>
      <c r="F10" s="27"/>
      <c r="G10" s="80"/>
      <c r="H10" s="80"/>
      <c r="I10" s="80"/>
      <c r="J10" s="80"/>
      <c r="K10" s="80"/>
      <c r="L10" s="80"/>
      <c r="M10" s="80"/>
      <c r="N10" s="80"/>
    </row>
    <row r="11" spans="2:17" x14ac:dyDescent="0.35">
      <c r="B11" s="37" t="s">
        <v>12</v>
      </c>
      <c r="C11" s="38">
        <f>SUM(C8:C10)</f>
        <v>0</v>
      </c>
      <c r="D11" s="38">
        <f>SUM(D8:D10)</f>
        <v>0</v>
      </c>
      <c r="E11" s="38">
        <f>SUM(E8:E10)</f>
        <v>0</v>
      </c>
      <c r="F11" s="27"/>
      <c r="G11" s="80"/>
      <c r="H11" s="80"/>
      <c r="I11" s="80"/>
      <c r="J11" s="80"/>
      <c r="K11" s="80"/>
      <c r="L11" s="80"/>
      <c r="M11" s="80"/>
      <c r="N11" s="80"/>
    </row>
    <row r="12" spans="2:17" x14ac:dyDescent="0.35">
      <c r="B12" s="81" t="s">
        <v>11</v>
      </c>
      <c r="C12" s="81"/>
      <c r="D12" s="81"/>
      <c r="E12" s="81"/>
      <c r="F12" s="27"/>
      <c r="G12" s="80"/>
      <c r="H12" s="80"/>
      <c r="I12" s="80"/>
      <c r="J12" s="80"/>
      <c r="K12" s="80"/>
      <c r="L12" s="80"/>
      <c r="M12" s="80"/>
      <c r="N12" s="80"/>
    </row>
    <row r="13" spans="2:17" x14ac:dyDescent="0.35">
      <c r="B13" s="35" t="s">
        <v>58</v>
      </c>
      <c r="C13" s="36"/>
      <c r="D13" s="36"/>
      <c r="E13" s="36"/>
      <c r="F13" s="27"/>
      <c r="G13" s="80"/>
      <c r="H13" s="80"/>
      <c r="I13" s="80"/>
      <c r="J13" s="80"/>
      <c r="K13" s="80"/>
      <c r="L13" s="80"/>
      <c r="M13" s="80"/>
      <c r="N13" s="80"/>
    </row>
    <row r="14" spans="2:17" ht="15" customHeight="1" x14ac:dyDescent="0.35">
      <c r="B14" s="35" t="s">
        <v>59</v>
      </c>
      <c r="C14" s="36"/>
      <c r="D14" s="36"/>
      <c r="E14" s="36"/>
      <c r="F14" s="27"/>
      <c r="G14" s="80"/>
      <c r="H14" s="80"/>
      <c r="I14" s="80"/>
      <c r="J14" s="80"/>
      <c r="K14" s="80"/>
      <c r="L14" s="80"/>
      <c r="M14" s="80"/>
      <c r="N14" s="80"/>
    </row>
    <row r="15" spans="2:17" ht="15" customHeight="1" x14ac:dyDescent="0.35">
      <c r="B15" s="35" t="s">
        <v>60</v>
      </c>
      <c r="C15" s="36"/>
      <c r="D15" s="36"/>
      <c r="E15" s="36"/>
      <c r="F15" s="27"/>
      <c r="G15" s="80"/>
      <c r="H15" s="80"/>
      <c r="I15" s="80"/>
      <c r="J15" s="80"/>
      <c r="K15" s="80"/>
      <c r="L15" s="80"/>
      <c r="M15" s="80"/>
      <c r="N15" s="80"/>
    </row>
    <row r="16" spans="2:17" x14ac:dyDescent="0.35">
      <c r="B16" s="37" t="s">
        <v>15</v>
      </c>
      <c r="C16" s="38">
        <f>SUM(C13:C14)</f>
        <v>0</v>
      </c>
      <c r="D16" s="38">
        <f>SUM(D13:D14)</f>
        <v>0</v>
      </c>
      <c r="E16" s="38">
        <f>SUM(E13:E14)</f>
        <v>0</v>
      </c>
      <c r="F16" s="27"/>
    </row>
    <row r="17" spans="2:6" x14ac:dyDescent="0.35">
      <c r="B17" s="81" t="s">
        <v>61</v>
      </c>
      <c r="C17" s="81"/>
      <c r="D17" s="81"/>
      <c r="E17" s="81"/>
      <c r="F17" s="27"/>
    </row>
    <row r="18" spans="2:6" x14ac:dyDescent="0.35">
      <c r="B18" s="35" t="s">
        <v>62</v>
      </c>
      <c r="C18" s="36"/>
      <c r="D18" s="36"/>
      <c r="E18" s="36"/>
      <c r="F18" s="27"/>
    </row>
    <row r="19" spans="2:6" x14ac:dyDescent="0.35">
      <c r="B19" s="35" t="s">
        <v>63</v>
      </c>
      <c r="C19" s="36"/>
      <c r="D19" s="36"/>
      <c r="E19" s="36"/>
      <c r="F19" s="27"/>
    </row>
    <row r="20" spans="2:6" x14ac:dyDescent="0.35">
      <c r="B20" s="35" t="s">
        <v>64</v>
      </c>
      <c r="C20" s="36"/>
      <c r="D20" s="36"/>
      <c r="E20" s="36"/>
      <c r="F20" s="27"/>
    </row>
    <row r="21" spans="2:6" x14ac:dyDescent="0.35">
      <c r="B21" s="35" t="s">
        <v>65</v>
      </c>
      <c r="C21" s="36"/>
      <c r="D21" s="36"/>
      <c r="E21" s="36"/>
      <c r="F21" s="27"/>
    </row>
    <row r="22" spans="2:6" x14ac:dyDescent="0.35">
      <c r="B22" s="35" t="s">
        <v>49</v>
      </c>
      <c r="C22" s="36"/>
      <c r="D22" s="36"/>
      <c r="E22" s="36"/>
      <c r="F22" s="27"/>
    </row>
    <row r="23" spans="2:6" x14ac:dyDescent="0.35">
      <c r="B23" s="35" t="s">
        <v>66</v>
      </c>
      <c r="C23" s="36"/>
      <c r="D23" s="36"/>
      <c r="E23" s="36"/>
      <c r="F23" s="27"/>
    </row>
    <row r="24" spans="2:6" x14ac:dyDescent="0.35">
      <c r="B24" s="37" t="s">
        <v>16</v>
      </c>
      <c r="C24" s="38">
        <f>SUM(C18:C23)</f>
        <v>0</v>
      </c>
      <c r="D24" s="38">
        <f t="shared" ref="D24:E24" si="0">SUM(D18:D23)</f>
        <v>0</v>
      </c>
      <c r="E24" s="38">
        <f t="shared" si="0"/>
        <v>0</v>
      </c>
      <c r="F24" s="27"/>
    </row>
    <row r="25" spans="2:6" x14ac:dyDescent="0.35">
      <c r="B25" s="81" t="s">
        <v>67</v>
      </c>
      <c r="C25" s="81"/>
      <c r="D25" s="81"/>
      <c r="E25" s="81"/>
      <c r="F25" s="27"/>
    </row>
    <row r="26" spans="2:6" x14ac:dyDescent="0.35">
      <c r="B26" s="35" t="s">
        <v>13</v>
      </c>
      <c r="C26" s="36"/>
      <c r="D26" s="36"/>
      <c r="E26" s="36"/>
      <c r="F26" s="27"/>
    </row>
    <row r="27" spans="2:6" x14ac:dyDescent="0.35">
      <c r="B27" s="35" t="s">
        <v>68</v>
      </c>
      <c r="C27" s="36"/>
      <c r="D27" s="36"/>
      <c r="E27" s="36"/>
      <c r="F27" s="27"/>
    </row>
    <row r="28" spans="2:6" x14ac:dyDescent="0.35">
      <c r="B28" s="35" t="s">
        <v>69</v>
      </c>
      <c r="C28" s="36"/>
      <c r="D28" s="36"/>
      <c r="E28" s="36"/>
      <c r="F28" s="27"/>
    </row>
    <row r="29" spans="2:6" x14ac:dyDescent="0.35">
      <c r="B29" s="35" t="s">
        <v>70</v>
      </c>
      <c r="C29" s="36"/>
      <c r="D29" s="36"/>
      <c r="E29" s="36"/>
      <c r="F29" s="27"/>
    </row>
    <row r="30" spans="2:6" x14ac:dyDescent="0.35">
      <c r="B30" s="35" t="s">
        <v>71</v>
      </c>
      <c r="C30" s="36"/>
      <c r="D30" s="36"/>
      <c r="E30" s="36"/>
      <c r="F30" s="27"/>
    </row>
    <row r="31" spans="2:6" x14ac:dyDescent="0.35">
      <c r="B31" s="35" t="s">
        <v>72</v>
      </c>
      <c r="C31" s="36"/>
      <c r="D31" s="36"/>
      <c r="E31" s="36"/>
      <c r="F31" s="27"/>
    </row>
    <row r="32" spans="2:6" x14ac:dyDescent="0.35">
      <c r="B32" s="35" t="s">
        <v>73</v>
      </c>
      <c r="C32" s="36"/>
      <c r="D32" s="36"/>
      <c r="E32" s="36"/>
      <c r="F32" s="27"/>
    </row>
    <row r="33" spans="2:7" x14ac:dyDescent="0.35">
      <c r="B33" s="37" t="s">
        <v>17</v>
      </c>
      <c r="C33" s="38">
        <f>SUM(C26:C32)</f>
        <v>0</v>
      </c>
      <c r="D33" s="38">
        <f>SUM(D26:D32)</f>
        <v>0</v>
      </c>
      <c r="E33" s="38">
        <f>SUM(E26:E32)</f>
        <v>0</v>
      </c>
      <c r="F33" s="27"/>
    </row>
    <row r="34" spans="2:7" ht="4.5" customHeight="1" x14ac:dyDescent="0.35">
      <c r="B34" s="32"/>
      <c r="C34" s="33"/>
      <c r="D34" s="33"/>
      <c r="E34" s="33"/>
      <c r="F34" s="27"/>
    </row>
    <row r="35" spans="2:7" x14ac:dyDescent="0.35">
      <c r="B35" s="39" t="s">
        <v>33</v>
      </c>
      <c r="C35" s="38">
        <f>C16+C11</f>
        <v>0</v>
      </c>
      <c r="D35" s="38">
        <f>D16+D11</f>
        <v>0</v>
      </c>
      <c r="E35" s="38">
        <f>E16+E11</f>
        <v>0</v>
      </c>
      <c r="F35" s="27"/>
    </row>
    <row r="36" spans="2:7" x14ac:dyDescent="0.35">
      <c r="B36" s="39" t="s">
        <v>32</v>
      </c>
      <c r="C36" s="38">
        <f>C33+C24</f>
        <v>0</v>
      </c>
      <c r="D36" s="38">
        <f t="shared" ref="D36:E36" si="1">D33+D24</f>
        <v>0</v>
      </c>
      <c r="E36" s="38">
        <f t="shared" si="1"/>
        <v>0</v>
      </c>
      <c r="F36" s="27"/>
    </row>
    <row r="37" spans="2:7" x14ac:dyDescent="0.35">
      <c r="B37" s="39" t="s">
        <v>36</v>
      </c>
      <c r="C37" s="38">
        <f>C36+C35</f>
        <v>0</v>
      </c>
      <c r="D37" s="38">
        <f t="shared" ref="D37:E37" si="2">D36+D35</f>
        <v>0</v>
      </c>
      <c r="E37" s="38">
        <f t="shared" si="2"/>
        <v>0</v>
      </c>
      <c r="F37" s="27"/>
    </row>
    <row r="38" spans="2:7" x14ac:dyDescent="0.35">
      <c r="B38" s="40" t="s">
        <v>34</v>
      </c>
      <c r="C38" s="41">
        <f t="shared" ref="C38:E40" si="3">C35/C$52</f>
        <v>0</v>
      </c>
      <c r="D38" s="41">
        <f t="shared" si="3"/>
        <v>0</v>
      </c>
      <c r="E38" s="41">
        <f t="shared" si="3"/>
        <v>0</v>
      </c>
      <c r="F38" s="27"/>
    </row>
    <row r="39" spans="2:7" x14ac:dyDescent="0.35">
      <c r="B39" s="40" t="s">
        <v>35</v>
      </c>
      <c r="C39" s="41">
        <f t="shared" si="3"/>
        <v>0</v>
      </c>
      <c r="D39" s="41">
        <f t="shared" si="3"/>
        <v>0</v>
      </c>
      <c r="E39" s="41">
        <f t="shared" si="3"/>
        <v>0</v>
      </c>
      <c r="F39" s="27"/>
    </row>
    <row r="40" spans="2:7" x14ac:dyDescent="0.35">
      <c r="B40" s="42" t="s">
        <v>14</v>
      </c>
      <c r="C40" s="41">
        <f t="shared" si="3"/>
        <v>0</v>
      </c>
      <c r="D40" s="41">
        <f t="shared" si="3"/>
        <v>0</v>
      </c>
      <c r="E40" s="41">
        <f t="shared" si="3"/>
        <v>0</v>
      </c>
      <c r="F40" s="27"/>
    </row>
    <row r="41" spans="2:7" x14ac:dyDescent="0.35">
      <c r="B41" s="27"/>
      <c r="C41" s="27"/>
      <c r="D41" s="27"/>
      <c r="E41" s="27"/>
      <c r="F41" s="27"/>
    </row>
    <row r="42" spans="2:7" x14ac:dyDescent="0.35">
      <c r="B42" s="78" t="s">
        <v>20</v>
      </c>
      <c r="C42" s="78"/>
      <c r="D42" s="78"/>
      <c r="E42" s="78"/>
    </row>
    <row r="43" spans="2:7" x14ac:dyDescent="0.35">
      <c r="B43" s="37" t="s">
        <v>74</v>
      </c>
      <c r="C43" s="8">
        <f>365*8</f>
        <v>2920</v>
      </c>
      <c r="D43" s="8">
        <f t="shared" ref="D43:E43" si="4">365*8</f>
        <v>2920</v>
      </c>
      <c r="E43" s="8">
        <f t="shared" si="4"/>
        <v>2920</v>
      </c>
      <c r="G43" s="43"/>
    </row>
    <row r="44" spans="2:7" x14ac:dyDescent="0.35">
      <c r="B44" s="35" t="s">
        <v>50</v>
      </c>
      <c r="C44" s="8"/>
      <c r="D44" s="8"/>
      <c r="E44" s="8"/>
    </row>
    <row r="45" spans="2:7" x14ac:dyDescent="0.35">
      <c r="B45" s="44" t="s">
        <v>75</v>
      </c>
      <c r="C45" s="8">
        <f>52*8</f>
        <v>416</v>
      </c>
      <c r="D45" s="8">
        <f t="shared" ref="D45:E45" si="5">52*8</f>
        <v>416</v>
      </c>
      <c r="E45" s="8">
        <f t="shared" si="5"/>
        <v>416</v>
      </c>
    </row>
    <row r="46" spans="2:7" x14ac:dyDescent="0.35">
      <c r="B46" s="44" t="s">
        <v>76</v>
      </c>
      <c r="C46" s="8">
        <f>26*8</f>
        <v>208</v>
      </c>
      <c r="D46" s="8">
        <f>26*8</f>
        <v>208</v>
      </c>
      <c r="E46" s="8">
        <f>26*8</f>
        <v>208</v>
      </c>
    </row>
    <row r="47" spans="2:7" x14ac:dyDescent="0.35">
      <c r="B47" s="44" t="s">
        <v>51</v>
      </c>
      <c r="C47" s="8">
        <f>10*8</f>
        <v>80</v>
      </c>
      <c r="D47" s="8">
        <f t="shared" ref="D47:E47" si="6">10*8</f>
        <v>80</v>
      </c>
      <c r="E47" s="8">
        <f t="shared" si="6"/>
        <v>80</v>
      </c>
    </row>
    <row r="48" spans="2:7" x14ac:dyDescent="0.35">
      <c r="B48" s="44" t="s">
        <v>77</v>
      </c>
      <c r="C48" s="8">
        <f>4*8</f>
        <v>32</v>
      </c>
      <c r="D48" s="8">
        <f t="shared" ref="D48:E48" si="7">4*8</f>
        <v>32</v>
      </c>
      <c r="E48" s="8">
        <f t="shared" si="7"/>
        <v>32</v>
      </c>
    </row>
    <row r="49" spans="2:5" x14ac:dyDescent="0.35">
      <c r="B49" s="44" t="s">
        <v>78</v>
      </c>
      <c r="C49" s="8">
        <f>10*8</f>
        <v>80</v>
      </c>
      <c r="D49" s="8">
        <f t="shared" ref="D49:E49" si="8">10*8</f>
        <v>80</v>
      </c>
      <c r="E49" s="8">
        <f t="shared" si="8"/>
        <v>80</v>
      </c>
    </row>
    <row r="50" spans="2:5" ht="26" x14ac:dyDescent="0.35">
      <c r="B50" s="44" t="s">
        <v>79</v>
      </c>
      <c r="C50" s="8">
        <f>9*8</f>
        <v>72</v>
      </c>
      <c r="D50" s="8">
        <f t="shared" ref="D50:E50" si="9">9*8</f>
        <v>72</v>
      </c>
      <c r="E50" s="8">
        <f t="shared" si="9"/>
        <v>72</v>
      </c>
    </row>
    <row r="51" spans="2:5" x14ac:dyDescent="0.35">
      <c r="B51" s="37" t="s">
        <v>18</v>
      </c>
      <c r="C51" s="9">
        <f>SUM(C45:C50)</f>
        <v>888</v>
      </c>
      <c r="D51" s="9">
        <f t="shared" ref="D51:E51" si="10">SUM(D45:D50)</f>
        <v>888</v>
      </c>
      <c r="E51" s="9">
        <f t="shared" si="10"/>
        <v>888</v>
      </c>
    </row>
    <row r="52" spans="2:5" x14ac:dyDescent="0.35">
      <c r="B52" s="45" t="s">
        <v>19</v>
      </c>
      <c r="C52" s="9">
        <f>C43-C51</f>
        <v>2032</v>
      </c>
      <c r="D52" s="9">
        <f>D43-D51</f>
        <v>2032</v>
      </c>
      <c r="E52" s="9">
        <f>E43-E51</f>
        <v>2032</v>
      </c>
    </row>
    <row r="54" spans="2:5" x14ac:dyDescent="0.35">
      <c r="B54" s="46" t="s">
        <v>80</v>
      </c>
    </row>
    <row r="55" spans="2:5" x14ac:dyDescent="0.35">
      <c r="B55" s="46" t="s">
        <v>81</v>
      </c>
    </row>
  </sheetData>
  <mergeCells count="7">
    <mergeCell ref="B42:E42"/>
    <mergeCell ref="B2:E2"/>
    <mergeCell ref="G2:N15"/>
    <mergeCell ref="B7:E7"/>
    <mergeCell ref="B12:E12"/>
    <mergeCell ref="B17:E17"/>
    <mergeCell ref="B25:E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Costi della Manodopera</vt:lpstr>
      <vt:lpstr>Dettaglio costi del lavoro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2025-02-21T10:28:58Z</cp:lastPrinted>
  <dcterms:created xsi:type="dcterms:W3CDTF">2021-02-25T11:20:16Z</dcterms:created>
  <dcterms:modified xsi:type="dcterms:W3CDTF">2025-04-03T14:00:37Z</dcterms:modified>
</cp:coreProperties>
</file>