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matteo.murzilli\Desktop\id 2838 - Giustizia nptifiche\DOCUMENTAZIONE\DOCUMENTAZIONE DEFINITIVA\ID 2838_Documentazione di gara\"/>
    </mc:Choice>
  </mc:AlternateContent>
  <xr:revisionPtr revIDLastSave="0" documentId="13_ncr:1_{DF96624F-73FD-4589-A949-9969A834C13D}" xr6:coauthVersionLast="47" xr6:coauthVersionMax="47" xr10:uidLastSave="{00000000-0000-0000-0000-000000000000}"/>
  <bookViews>
    <workbookView xWindow="-110" yWindow="-110" windowWidth="19420" windowHeight="10420" tabRatio="738" activeTab="2" xr2:uid="{00000000-000D-0000-FFFF-FFFF00000000}"/>
  </bookViews>
  <sheets>
    <sheet name="Istruzioni compilazione" sheetId="4" r:id="rId1"/>
    <sheet name="Conto Economico" sheetId="21" r:id="rId2"/>
    <sheet name="Dettaglio costi del lavoro" sheetId="2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20" l="1"/>
  <c r="D43" i="20"/>
  <c r="C43" i="20"/>
  <c r="K46" i="21"/>
  <c r="C75" i="21" s="1"/>
  <c r="K45" i="21"/>
  <c r="C78" i="21" s="1"/>
  <c r="D27" i="21"/>
  <c r="C74" i="21"/>
  <c r="D26" i="21"/>
  <c r="C26" i="21"/>
  <c r="C70" i="21"/>
  <c r="J44" i="21"/>
  <c r="K44" i="21" s="1"/>
  <c r="J43" i="21"/>
  <c r="K43" i="21" s="1"/>
  <c r="J42" i="21"/>
  <c r="K42" i="21" s="1"/>
  <c r="J41" i="21"/>
  <c r="K41" i="21" s="1"/>
  <c r="J40" i="21"/>
  <c r="K40" i="21" s="1"/>
  <c r="J39" i="21"/>
  <c r="K39" i="21" s="1"/>
  <c r="J38" i="21"/>
  <c r="K38" i="21" s="1"/>
  <c r="J37" i="21"/>
  <c r="K37" i="21" s="1"/>
  <c r="J36" i="21"/>
  <c r="K36" i="21" s="1"/>
  <c r="J35" i="21"/>
  <c r="K35" i="21" s="1"/>
  <c r="J34" i="21"/>
  <c r="K34" i="21" s="1"/>
  <c r="J33" i="21"/>
  <c r="K33" i="21" s="1"/>
  <c r="J32" i="21"/>
  <c r="K32" i="21" s="1"/>
  <c r="J31" i="21"/>
  <c r="K31" i="21" s="1"/>
  <c r="E50" i="20"/>
  <c r="D50" i="20"/>
  <c r="C50" i="20"/>
  <c r="E49" i="20"/>
  <c r="D49" i="20"/>
  <c r="C49" i="20"/>
  <c r="E48" i="20"/>
  <c r="D48" i="20"/>
  <c r="C48" i="20"/>
  <c r="E47" i="20"/>
  <c r="D47" i="20"/>
  <c r="D51" i="20" s="1"/>
  <c r="C47" i="20"/>
  <c r="C51" i="20" s="1"/>
  <c r="E46" i="20"/>
  <c r="D46" i="20"/>
  <c r="C46" i="20"/>
  <c r="E45" i="20"/>
  <c r="E51" i="20" s="1"/>
  <c r="C45" i="20"/>
  <c r="E43" i="20"/>
  <c r="D52" i="20"/>
  <c r="C52" i="20"/>
  <c r="D36" i="20"/>
  <c r="C36" i="20"/>
  <c r="E33" i="20"/>
  <c r="E36" i="20" s="1"/>
  <c r="D33" i="20"/>
  <c r="C33" i="20"/>
  <c r="E24" i="20"/>
  <c r="D24" i="20"/>
  <c r="C24" i="20"/>
  <c r="E16" i="20"/>
  <c r="E35" i="20" s="1"/>
  <c r="D16" i="20"/>
  <c r="D35" i="20" s="1"/>
  <c r="D38" i="20" s="1"/>
  <c r="C16" i="20"/>
  <c r="C35" i="20" s="1"/>
  <c r="C38" i="20" s="1"/>
  <c r="E11" i="20"/>
  <c r="D11" i="20"/>
  <c r="C11" i="20"/>
  <c r="C76" i="21" l="1"/>
  <c r="D50" i="21"/>
  <c r="E37" i="20"/>
  <c r="C37" i="20"/>
  <c r="C40" i="20" s="1"/>
  <c r="E52" i="20"/>
  <c r="E38" i="20" s="1"/>
  <c r="D37" i="20"/>
  <c r="D40" i="20" s="1"/>
  <c r="C39" i="20"/>
  <c r="D39" i="20"/>
  <c r="E39" i="20" l="1"/>
  <c r="E40" i="20"/>
  <c r="E23" i="21" l="1"/>
  <c r="E25" i="21"/>
  <c r="E26" i="21"/>
  <c r="E21" i="21"/>
  <c r="E20" i="21"/>
  <c r="E12" i="21"/>
  <c r="E18" i="21"/>
  <c r="E17" i="21"/>
  <c r="E16" i="21"/>
  <c r="E13" i="21"/>
  <c r="E15" i="21"/>
  <c r="E14" i="21"/>
  <c r="L46" i="21"/>
  <c r="D69" i="21"/>
  <c r="D61" i="21"/>
  <c r="E5" i="21"/>
  <c r="E9" i="21"/>
  <c r="D64" i="21"/>
  <c r="D68" i="21"/>
  <c r="D60" i="21"/>
  <c r="E4" i="21"/>
  <c r="E10" i="21"/>
  <c r="D56" i="21"/>
  <c r="D63" i="21"/>
  <c r="E7" i="21"/>
  <c r="D62" i="21"/>
  <c r="D67" i="21"/>
  <c r="D59" i="21"/>
  <c r="D55" i="21"/>
  <c r="D75" i="21"/>
  <c r="D66" i="21"/>
  <c r="D58" i="21"/>
  <c r="D65" i="21"/>
  <c r="D57" i="21"/>
  <c r="E8" i="21"/>
  <c r="E6" i="21"/>
  <c r="L35" i="21"/>
  <c r="L39" i="21"/>
  <c r="L43" i="21"/>
  <c r="L42" i="21"/>
  <c r="L44" i="21"/>
  <c r="L36" i="21"/>
  <c r="L33" i="21"/>
  <c r="D70" i="21"/>
  <c r="L31" i="21"/>
  <c r="L34" i="21"/>
  <c r="D76" i="21"/>
  <c r="L32" i="21"/>
  <c r="L38" i="21"/>
  <c r="L40" i="21"/>
  <c r="L37" i="21"/>
  <c r="L41" i="21"/>
  <c r="L45" i="21"/>
</calcChain>
</file>

<file path=xl/sharedStrings.xml><?xml version="1.0" encoding="utf-8"?>
<sst xmlns="http://schemas.openxmlformats.org/spreadsheetml/2006/main" count="156" uniqueCount="123">
  <si>
    <t>Costo totale</t>
  </si>
  <si>
    <t>Livello</t>
  </si>
  <si>
    <t>Figura professionale</t>
  </si>
  <si>
    <t>CCNL applicato</t>
  </si>
  <si>
    <t>Totale</t>
  </si>
  <si>
    <t>Costo totale %</t>
  </si>
  <si>
    <t>Costi generali</t>
  </si>
  <si>
    <t>Voce di costo</t>
  </si>
  <si>
    <t>Servizi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</si>
  <si>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</si>
  <si>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</si>
  <si>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</si>
  <si>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</si>
  <si>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</si>
  <si>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</si>
  <si>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</si>
  <si>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</si>
  <si>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</si>
  <si>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</si>
  <si>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Totale "A"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</si>
  <si>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</si>
  <si>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</si>
  <si>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</si>
  <si>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</si>
  <si>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</si>
  <si>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</si>
  <si>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</si>
  <si>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</si>
  <si>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</si>
  <si>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</si>
  <si>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COSTI ULTERIORI GESTIONE COMMESSA</t>
  </si>
  <si>
    <t>Figura professionale (specificare impresa in caso di RTI)</t>
  </si>
  <si>
    <t>Totale costo</t>
  </si>
  <si>
    <t>Livello inquadramento</t>
  </si>
  <si>
    <t>Valori preimpostati da Consip (da non modificare) o celle da lasciare vuote</t>
  </si>
  <si>
    <t>Subtotali ricavi</t>
  </si>
  <si>
    <t>Subtotali costi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</si>
  <si>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</si>
  <si>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</si>
  <si>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</si>
  <si>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</si>
  <si>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</si>
  <si>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</si>
  <si>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</si>
  <si>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</si>
  <si>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</si>
  <si>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</si>
  <si>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</si>
  <si>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(altri costi)
(**)</t>
  </si>
  <si>
    <t>Costo medio orario (totale)
(**)</t>
  </si>
  <si>
    <t>Costo medio orario (componente retributiva) (**)</t>
  </si>
  <si>
    <t>Tredicesima mensilità</t>
  </si>
  <si>
    <t>Ore annue mediamente non lavorate:</t>
  </si>
  <si>
    <t>festivita' (10 giorni)</t>
  </si>
  <si>
    <t>…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</si>
  <si>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</si>
  <si>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r>
      <rPr>
        <b/>
        <i/>
        <sz val="9"/>
        <color theme="1"/>
        <rFont val="Calibri"/>
        <family val="2"/>
        <scheme val="minor"/>
      </rPr>
      <t>(**)</t>
    </r>
    <r>
      <rPr>
        <i/>
        <sz val="9"/>
        <color theme="1"/>
        <rFont val="Calibri"/>
        <family val="2"/>
        <scheme val="minor"/>
      </rPr>
      <t xml:space="preserve"> Per il calcolo delle </t>
    </r>
    <r>
      <rPr>
        <b/>
        <i/>
        <sz val="9"/>
        <color theme="1"/>
        <rFont val="Calibri"/>
        <family val="2"/>
        <scheme val="minor"/>
      </rPr>
      <t>componenti del Costo medio orario</t>
    </r>
    <r>
      <rPr>
        <i/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</si>
  <si>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Oneri per la sicurezza</t>
  </si>
  <si>
    <t>Premi assicurativi</t>
  </si>
  <si>
    <t>Fideiussioni</t>
  </si>
  <si>
    <t>Quantità prevista (n. interventi / gg)</t>
  </si>
  <si>
    <t>ONERI PER LA SICUREZZA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</si>
  <si>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Questo foglio è utilizzabile per determinare il costo medio orario sia della manodopera che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per il personale dipendente da Imprese Private operanti nel settore dei Servizi Postali in Appalto</t>
    </r>
    <r>
      <rPr>
        <sz val="11"/>
        <color theme="1"/>
        <rFont val="Calibri"/>
        <family val="2"/>
        <scheme val="minor"/>
      </rPr>
      <t>.</t>
    </r>
    <r>
      <rPr>
        <i/>
        <sz val="11"/>
        <color theme="1"/>
        <rFont val="Calibri"/>
        <family val="2"/>
        <scheme val="minor"/>
      </rPr>
      <t xml:space="preserve"> 
Possono pertanto essere modificate in ragione del CCNL applicato dall'impresa.</t>
    </r>
  </si>
  <si>
    <t>Paga tabellare</t>
  </si>
  <si>
    <t>Ind. contingenza</t>
  </si>
  <si>
    <t>E.D.R.- ex prot. 31/7/1992</t>
  </si>
  <si>
    <t>Indennita' integrativa</t>
  </si>
  <si>
    <t>Indennità anzianità</t>
  </si>
  <si>
    <t>Indennità produttività</t>
  </si>
  <si>
    <t>C- Altri Costi</t>
  </si>
  <si>
    <t>Indennita' vestiario</t>
  </si>
  <si>
    <t>Indennità presenza</t>
  </si>
  <si>
    <t>Indennità mensa</t>
  </si>
  <si>
    <t>Festività retribuite (gg.4)</t>
  </si>
  <si>
    <t>Quattordicesima mensilità</t>
  </si>
  <si>
    <t>D-Oneri previd. e assist.</t>
  </si>
  <si>
    <t>Inps (30,80%)</t>
  </si>
  <si>
    <t>Inail (8,0980%)</t>
  </si>
  <si>
    <t>Previdenza complementare</t>
  </si>
  <si>
    <t>Costo sicurezza (*)</t>
  </si>
  <si>
    <t>Costo sicurezza - Supplemento Covid</t>
  </si>
  <si>
    <t>Corsi di riqualificazione Accordo 14-7-2020</t>
  </si>
  <si>
    <t>Ore annue teoriche (8 ore x 365 giorni)</t>
  </si>
  <si>
    <t>domeniche (52 giorni)</t>
  </si>
  <si>
    <t>ferie (26 giorni)</t>
  </si>
  <si>
    <t>ex festivita' soppresse (4 giorni)</t>
  </si>
  <si>
    <t>R.O.L. (10 giorni)</t>
  </si>
  <si>
    <t>malattia, infortunio, maternità, diritto allo studio, assemblee e permessi vari, D.L. 626/94 (9 giorni)</t>
  </si>
  <si>
    <t>(*) Costo minimo annuo aziendale della sicurezza per lavoratore</t>
  </si>
  <si>
    <t>Al costo giornaliero va aggiunta, qualora prevista in relazione alle modalità di svolgimento del servizio extra-urbano, l'indennità di trasferta ai sensi dell'art. 44 del ccnl.</t>
  </si>
  <si>
    <t>MACROVOCI DI OFFERTA ECONOMICA</t>
  </si>
  <si>
    <t>% di Manodopera sul costo totale 
(colonna E)</t>
  </si>
  <si>
    <t>Importo Totale offerto
per macrovoce</t>
  </si>
  <si>
    <t>Costo Totale di
acquisto / produzione
per macrovoce</t>
  </si>
  <si>
    <t>Costo totale %
macrovoce</t>
  </si>
  <si>
    <r>
      <t xml:space="preserve">COSTI SERVIZI CONNESSI 
</t>
    </r>
    <r>
      <rPr>
        <sz val="11"/>
        <color theme="0"/>
        <rFont val="Calibri"/>
        <family val="2"/>
        <scheme val="minor"/>
      </rPr>
      <t>(Le voci già inserite sono a puro titolo esemplificativo e non esaustivo. E' ammessa l'aggiunta di ulteriori voci e/o la modifica delle esistenti)</t>
    </r>
  </si>
  <si>
    <t>% di Manodopera sul costo totale 
(colonna L)</t>
  </si>
  <si>
    <t>Effort richiesto (ore) per intervento/gg</t>
  </si>
  <si>
    <t>Raccolta</t>
  </si>
  <si>
    <t xml:space="preserve">Accettazione </t>
  </si>
  <si>
    <t xml:space="preserve">Giacenza </t>
  </si>
  <si>
    <t>Gestione Anomalie</t>
  </si>
  <si>
    <t>Gestione Esiti/Inesiti</t>
  </si>
  <si>
    <t xml:space="preserve">Totale costo Manodopera (Servizi connessi) </t>
  </si>
  <si>
    <r>
      <t xml:space="preserve">Voce di costo
</t>
    </r>
    <r>
      <rPr>
        <sz val="8"/>
        <color theme="1"/>
        <rFont val="Calibri"/>
        <family val="2"/>
        <scheme val="minor"/>
      </rPr>
      <t xml:space="preserve">Aggiungere e/o rimuovere righe secondo necessità. A titolo esemplificativo e non esaustivo: </t>
    </r>
  </si>
  <si>
    <t>Contributo ANAC</t>
  </si>
  <si>
    <t xml:space="preserve">Costo manodopera </t>
  </si>
  <si>
    <t>fino a 20 g</t>
  </si>
  <si>
    <t>oltre 20 g fino a 50 g</t>
  </si>
  <si>
    <t>oltre 50 g fino a 100 g</t>
  </si>
  <si>
    <t>oltre 100 g fino a 250 g</t>
  </si>
  <si>
    <t>oltre 250 g fino a 350 g</t>
  </si>
  <si>
    <t>oltre 350 g fino a 1000 g</t>
  </si>
  <si>
    <t>oltre 1000 g fino a 2000 g</t>
  </si>
  <si>
    <t>Avviso di ricevimento Raccomandata giudiziaria</t>
  </si>
  <si>
    <t xml:space="preserve">Pick Up </t>
  </si>
  <si>
    <t>RECAPITO ATTO GIUDIZIARIO</t>
  </si>
  <si>
    <t>PRE-LAVORAZIONE PLICO</t>
  </si>
  <si>
    <t>RACCOMANDATA GIUDIZIARIA</t>
  </si>
  <si>
    <t>AVVISO DI RICEVIMENTO</t>
  </si>
  <si>
    <t>PICK UP</t>
  </si>
  <si>
    <t>Pre-lavorazione plico (Atto Giudiziario)</t>
  </si>
  <si>
    <t>Pre-lavorazione plico (Raccomandata Giudiziario)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</si>
</sst>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&quot;€&quot;\ #,##0.00"/>
    <numFmt numFmtId="167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Calibri"/>
      <family val="2"/>
    </font>
    <font>
      <sz val="9"/>
      <color rgb="FF000000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Trebuchet MS"/>
      <family val="2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</cellStyleXfs>
  <cellXfs count="125">
    <xf numFmtId="0" fontId="0" fillId="0" borderId="0" xfId="0"/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4" fillId="9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vertical="center" wrapText="1"/>
    </xf>
    <xf numFmtId="44" fontId="7" fillId="8" borderId="1" xfId="0" applyNumberFormat="1" applyFont="1" applyFill="1" applyBorder="1" applyAlignment="1">
      <alignment horizontal="center" vertical="center" wrapText="1"/>
    </xf>
    <xf numFmtId="44" fontId="7" fillId="8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vertical="center" wrapText="1"/>
    </xf>
    <xf numFmtId="0" fontId="11" fillId="14" borderId="1" xfId="0" applyFont="1" applyFill="1" applyBorder="1" applyAlignment="1">
      <alignment vertical="center" wrapText="1"/>
    </xf>
    <xf numFmtId="0" fontId="11" fillId="12" borderId="1" xfId="0" applyFont="1" applyFill="1" applyBorder="1" applyAlignment="1">
      <alignment vertical="center" wrapText="1"/>
    </xf>
    <xf numFmtId="44" fontId="4" fillId="14" borderId="1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4" fillId="10" borderId="1" xfId="0" applyFont="1" applyFill="1" applyBorder="1" applyAlignment="1" applyProtection="1">
      <alignment horizontal="left" vertical="center" wrapText="1"/>
      <protection locked="0"/>
    </xf>
    <xf numFmtId="0" fontId="3" fillId="10" borderId="1" xfId="0" applyFont="1" applyFill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4" fontId="3" fillId="0" borderId="1" xfId="1" applyFont="1" applyBorder="1" applyProtection="1"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44" fontId="3" fillId="5" borderId="1" xfId="1" applyFont="1" applyFill="1" applyBorder="1" applyProtection="1"/>
    <xf numFmtId="0" fontId="3" fillId="15" borderId="1" xfId="0" applyFont="1" applyFill="1" applyBorder="1" applyAlignment="1" applyProtection="1">
      <alignment horizontal="left" vertical="center" wrapText="1"/>
      <protection locked="0"/>
    </xf>
    <xf numFmtId="0" fontId="4" fillId="9" borderId="1" xfId="0" applyFont="1" applyFill="1" applyBorder="1" applyAlignment="1" applyProtection="1">
      <alignment horizontal="left" vertical="center" wrapText="1"/>
      <protection locked="0"/>
    </xf>
    <xf numFmtId="44" fontId="4" fillId="14" borderId="1" xfId="1" applyFont="1" applyFill="1" applyBorder="1" applyProtection="1"/>
    <xf numFmtId="0" fontId="9" fillId="9" borderId="1" xfId="0" applyFont="1" applyFill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2" borderId="1" xfId="0" applyFont="1" applyFill="1" applyBorder="1" applyAlignment="1" applyProtection="1">
      <alignment horizontal="left" vertical="center" wrapText="1" indent="2"/>
      <protection locked="0"/>
    </xf>
    <xf numFmtId="0" fontId="4" fillId="13" borderId="1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9" fontId="19" fillId="0" borderId="1" xfId="2" applyFont="1" applyFill="1" applyBorder="1" applyAlignment="1" applyProtection="1">
      <alignment horizontal="left" vertical="center" wrapText="1"/>
      <protection locked="0"/>
    </xf>
    <xf numFmtId="166" fontId="20" fillId="0" borderId="1" xfId="0" applyNumberFormat="1" applyFont="1" applyBorder="1" applyAlignment="1" applyProtection="1">
      <alignment horizontal="center"/>
      <protection locked="0"/>
    </xf>
    <xf numFmtId="10" fontId="20" fillId="5" borderId="1" xfId="0" applyNumberFormat="1" applyFont="1" applyFill="1" applyBorder="1" applyAlignment="1">
      <alignment horizontal="center"/>
    </xf>
    <xf numFmtId="166" fontId="20" fillId="0" borderId="2" xfId="0" applyNumberFormat="1" applyFont="1" applyBorder="1" applyAlignment="1" applyProtection="1">
      <alignment horizontal="center"/>
      <protection locked="0"/>
    </xf>
    <xf numFmtId="166" fontId="20" fillId="0" borderId="4" xfId="0" applyNumberFormat="1" applyFont="1" applyBorder="1" applyAlignment="1" applyProtection="1">
      <alignment horizontal="center"/>
      <protection locked="0"/>
    </xf>
    <xf numFmtId="10" fontId="4" fillId="9" borderId="1" xfId="2" applyNumberFormat="1" applyFont="1" applyFill="1" applyBorder="1" applyAlignment="1" applyProtection="1">
      <alignment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1" fontId="5" fillId="0" borderId="0" xfId="0" applyNumberFormat="1" applyFont="1" applyProtection="1">
      <protection locked="0"/>
    </xf>
    <xf numFmtId="166" fontId="5" fillId="0" borderId="0" xfId="0" applyNumberFormat="1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44" fontId="3" fillId="0" borderId="1" xfId="1" applyFont="1" applyFill="1" applyBorder="1" applyAlignment="1" applyProtection="1">
      <alignment horizontal="center" vertical="center" wrapText="1"/>
      <protection locked="0"/>
    </xf>
    <xf numFmtId="165" fontId="3" fillId="5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44" fontId="4" fillId="9" borderId="1" xfId="1" applyFont="1" applyFill="1" applyBorder="1" applyAlignment="1" applyProtection="1">
      <alignment vertical="center" wrapText="1"/>
    </xf>
    <xf numFmtId="165" fontId="4" fillId="9" borderId="1" xfId="2" applyNumberFormat="1" applyFont="1" applyFill="1" applyBorder="1" applyAlignment="1" applyProtection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 applyProtection="1">
      <alignment horizontal="center" vertical="center" wrapText="1"/>
      <protection locked="0"/>
    </xf>
    <xf numFmtId="44" fontId="3" fillId="0" borderId="1" xfId="1" applyFont="1" applyFill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vertical="center" wrapText="1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3" fillId="16" borderId="1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4" fillId="16" borderId="1" xfId="0" applyFont="1" applyFill="1" applyBorder="1" applyAlignment="1">
      <alignment vertical="center" wrapText="1"/>
    </xf>
    <xf numFmtId="165" fontId="11" fillId="5" borderId="1" xfId="2" applyNumberFormat="1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22" fillId="0" borderId="1" xfId="3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167" fontId="7" fillId="12" borderId="1" xfId="1" applyNumberFormat="1" applyFont="1" applyFill="1" applyBorder="1" applyAlignment="1" applyProtection="1">
      <alignment vertical="center" wrapText="1"/>
    </xf>
    <xf numFmtId="167" fontId="7" fillId="17" borderId="1" xfId="1" applyNumberFormat="1" applyFont="1" applyFill="1" applyBorder="1" applyAlignment="1" applyProtection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/>
    </xf>
    <xf numFmtId="0" fontId="10" fillId="11" borderId="8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0" fillId="11" borderId="1" xfId="0" applyFont="1" applyFill="1" applyBorder="1" applyAlignment="1">
      <alignment horizontal="center" vertical="center" wrapText="1"/>
    </xf>
    <xf numFmtId="166" fontId="20" fillId="0" borderId="2" xfId="0" applyNumberFormat="1" applyFont="1" applyBorder="1" applyAlignment="1" applyProtection="1">
      <alignment horizontal="center"/>
      <protection locked="0"/>
    </xf>
    <xf numFmtId="166" fontId="20" fillId="0" borderId="4" xfId="0" applyNumberFormat="1" applyFont="1" applyBorder="1" applyAlignment="1" applyProtection="1">
      <alignment horizont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10" fontId="4" fillId="9" borderId="1" xfId="2" applyNumberFormat="1" applyFont="1" applyFill="1" applyBorder="1" applyAlignment="1" applyProtection="1">
      <alignment horizontal="center" vertical="center" wrapText="1"/>
    </xf>
    <xf numFmtId="0" fontId="3" fillId="9" borderId="2" xfId="0" applyFont="1" applyFill="1" applyBorder="1" applyAlignment="1" applyProtection="1">
      <alignment horizontal="center" vertical="center" wrapText="1"/>
      <protection locked="0"/>
    </xf>
    <xf numFmtId="0" fontId="3" fillId="9" borderId="3" xfId="0" applyFont="1" applyFill="1" applyBorder="1" applyAlignment="1" applyProtection="1">
      <alignment horizontal="center" vertical="center" wrapText="1"/>
      <protection locked="0"/>
    </xf>
    <xf numFmtId="0" fontId="3" fillId="9" borderId="4" xfId="0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Alignment="1">
      <alignment horizontal="center" vertical="center" wrapText="1"/>
    </xf>
    <xf numFmtId="0" fontId="7" fillId="4" borderId="6" xfId="0" applyFont="1" applyFill="1" applyBorder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/>
      <protection locked="0"/>
    </xf>
    <xf numFmtId="0" fontId="8" fillId="7" borderId="0" xfId="0" applyFont="1" applyFill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4">
    <cellStyle name="Normale" xfId="0" builtinId="0"/>
    <cellStyle name="Normale 2" xfId="3" xr:uid="{CD384267-B6D6-4BDC-8B94-DF7D4845B0C4}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5"/>
  <sheetViews>
    <sheetView workbookViewId="0">
      <selection activeCell="F20" sqref="F20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88" t="s">
        <v>44</v>
      </c>
      <c r="C2" s="88"/>
      <c r="D2" s="88"/>
      <c r="E2" s="88"/>
      <c r="F2" s="88"/>
    </row>
    <row r="3" spans="2:6" x14ac:dyDescent="0.35">
      <c r="B3" s="1"/>
      <c r="C3" s="2"/>
      <c r="D3" s="3"/>
      <c r="E3" s="4"/>
      <c r="F3" s="5" t="s">
        <v>16</v>
      </c>
    </row>
    <row r="4" spans="2:6" x14ac:dyDescent="0.35">
      <c r="B4" s="99"/>
      <c r="C4" s="99"/>
      <c r="D4" s="99"/>
      <c r="E4" s="99"/>
      <c r="F4" s="5" t="s">
        <v>34</v>
      </c>
    </row>
    <row r="5" spans="2:6" x14ac:dyDescent="0.35">
      <c r="B5" s="103"/>
      <c r="C5" s="103"/>
      <c r="D5" s="103"/>
      <c r="E5" s="103"/>
      <c r="F5" s="5" t="s">
        <v>14</v>
      </c>
    </row>
    <row r="6" spans="2:6" x14ac:dyDescent="0.35">
      <c r="B6" s="100"/>
      <c r="C6" s="100"/>
      <c r="D6" s="100"/>
      <c r="E6" s="100"/>
      <c r="F6" s="5" t="s">
        <v>15</v>
      </c>
    </row>
    <row r="7" spans="2:6" x14ac:dyDescent="0.35">
      <c r="B7" s="101"/>
      <c r="C7" s="101"/>
      <c r="D7" s="101"/>
      <c r="E7" s="101"/>
      <c r="F7" s="5" t="s">
        <v>35</v>
      </c>
    </row>
    <row r="8" spans="2:6" x14ac:dyDescent="0.35">
      <c r="B8" s="102"/>
      <c r="C8" s="102"/>
      <c r="D8" s="102"/>
      <c r="E8" s="102"/>
      <c r="F8" s="5" t="s">
        <v>36</v>
      </c>
    </row>
    <row r="9" spans="2:6" x14ac:dyDescent="0.35">
      <c r="B9" s="96"/>
      <c r="C9" s="97"/>
      <c r="D9" s="97"/>
      <c r="E9" s="98"/>
      <c r="F9" s="5" t="s">
        <v>37</v>
      </c>
    </row>
    <row r="11" spans="2:6" x14ac:dyDescent="0.35">
      <c r="B11" s="89" t="s">
        <v>43</v>
      </c>
      <c r="C11" s="89"/>
      <c r="D11" s="89"/>
      <c r="E11" s="89"/>
      <c r="F11" s="89"/>
    </row>
    <row r="12" spans="2:6" ht="33" customHeight="1" x14ac:dyDescent="0.35">
      <c r="B12" s="90" t="s">
        <v>45</v>
      </c>
      <c r="C12" s="91"/>
      <c r="D12" s="91"/>
      <c r="E12" s="91"/>
      <c r="F12" s="92"/>
    </row>
    <row r="13" spans="2:6" ht="33" customHeight="1" x14ac:dyDescent="0.35">
      <c r="B13" s="93" t="s">
        <v>47</v>
      </c>
      <c r="C13" s="94"/>
      <c r="D13" s="94"/>
      <c r="E13" s="94"/>
      <c r="F13" s="95"/>
    </row>
    <row r="14" spans="2:6" ht="33" customHeight="1" x14ac:dyDescent="0.35">
      <c r="B14" s="93" t="s">
        <v>55</v>
      </c>
      <c r="C14" s="94"/>
      <c r="D14" s="94"/>
      <c r="E14" s="94"/>
      <c r="F14" s="95"/>
    </row>
    <row r="15" spans="2:6" ht="33" customHeight="1" x14ac:dyDescent="0.35">
      <c r="B15" s="93" t="s">
        <v>46</v>
      </c>
      <c r="C15" s="94"/>
      <c r="D15" s="94"/>
      <c r="E15" s="94"/>
      <c r="F15" s="95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13BA3-9C06-4A0C-9A10-CDA756F5CE0F}">
  <dimension ref="A1:P79"/>
  <sheetViews>
    <sheetView zoomScale="70" zoomScaleNormal="70" workbookViewId="0">
      <selection activeCell="A4" sqref="A4"/>
    </sheetView>
  </sheetViews>
  <sheetFormatPr defaultColWidth="8.7265625" defaultRowHeight="12" x14ac:dyDescent="0.3"/>
  <cols>
    <col min="1" max="1" width="58.453125" style="44" customWidth="1"/>
    <col min="2" max="2" width="18.453125" style="44" customWidth="1"/>
    <col min="3" max="3" width="23.7265625" style="44" customWidth="1"/>
    <col min="4" max="4" width="20.54296875" style="44" customWidth="1"/>
    <col min="5" max="5" width="17.453125" style="44" customWidth="1"/>
    <col min="6" max="7" width="17" style="44" customWidth="1"/>
    <col min="8" max="8" width="23.1796875" style="44" customWidth="1"/>
    <col min="9" max="10" width="17" style="44" customWidth="1"/>
    <col min="11" max="11" width="25.81640625" style="44" customWidth="1"/>
    <col min="12" max="12" width="11.7265625" style="44" customWidth="1"/>
    <col min="13" max="13" width="24.7265625" style="44" customWidth="1"/>
    <col min="14" max="16384" width="8.7265625" style="44"/>
  </cols>
  <sheetData>
    <row r="1" spans="1:10" ht="14.5" customHeight="1" x14ac:dyDescent="0.3">
      <c r="A1" s="120"/>
      <c r="B1" s="120"/>
      <c r="C1" s="120"/>
      <c r="D1" s="120"/>
      <c r="E1" s="120"/>
      <c r="F1" s="120"/>
      <c r="G1" s="120"/>
      <c r="H1" s="43"/>
      <c r="I1" s="43"/>
      <c r="J1" s="43"/>
    </row>
    <row r="2" spans="1:10" ht="73.5" customHeight="1" x14ac:dyDescent="0.3">
      <c r="A2" s="9" t="s">
        <v>90</v>
      </c>
      <c r="B2" s="9" t="s">
        <v>91</v>
      </c>
      <c r="C2" s="9" t="s">
        <v>92</v>
      </c>
      <c r="D2" s="9" t="s">
        <v>93</v>
      </c>
      <c r="E2" s="9" t="s">
        <v>94</v>
      </c>
      <c r="F2" s="112" t="s">
        <v>9</v>
      </c>
      <c r="G2" s="114"/>
      <c r="H2" s="45"/>
      <c r="I2" s="45"/>
      <c r="J2" s="45"/>
    </row>
    <row r="3" spans="1:10" ht="17.5" customHeight="1" x14ac:dyDescent="0.3">
      <c r="A3" s="86" t="s">
        <v>116</v>
      </c>
      <c r="B3" s="81"/>
      <c r="C3" s="81"/>
      <c r="D3" s="81"/>
      <c r="E3" s="81"/>
      <c r="F3" s="82"/>
      <c r="G3" s="83"/>
      <c r="H3" s="45"/>
      <c r="I3" s="45"/>
      <c r="J3" s="45"/>
    </row>
    <row r="4" spans="1:10" ht="17.5" customHeight="1" x14ac:dyDescent="0.3">
      <c r="A4" s="78" t="s">
        <v>107</v>
      </c>
      <c r="B4" s="46"/>
      <c r="C4" s="47"/>
      <c r="D4" s="47"/>
      <c r="E4" s="48" t="e">
        <f t="shared" ref="E4:E10" si="0">D4/$C$75</f>
        <v>#DIV/0!</v>
      </c>
      <c r="F4" s="105"/>
      <c r="G4" s="106"/>
    </row>
    <row r="5" spans="1:10" ht="17.5" customHeight="1" x14ac:dyDescent="0.3">
      <c r="A5" s="78" t="s">
        <v>108</v>
      </c>
      <c r="B5" s="46"/>
      <c r="C5" s="47"/>
      <c r="D5" s="47"/>
      <c r="E5" s="48" t="e">
        <f t="shared" si="0"/>
        <v>#DIV/0!</v>
      </c>
      <c r="F5" s="105"/>
      <c r="G5" s="106"/>
    </row>
    <row r="6" spans="1:10" ht="17.5" customHeight="1" x14ac:dyDescent="0.3">
      <c r="A6" s="78" t="s">
        <v>109</v>
      </c>
      <c r="B6" s="46"/>
      <c r="C6" s="47"/>
      <c r="D6" s="47"/>
      <c r="E6" s="48" t="e">
        <f t="shared" si="0"/>
        <v>#DIV/0!</v>
      </c>
      <c r="F6" s="105"/>
      <c r="G6" s="106"/>
    </row>
    <row r="7" spans="1:10" ht="17.5" customHeight="1" x14ac:dyDescent="0.3">
      <c r="A7" s="78" t="s">
        <v>110</v>
      </c>
      <c r="B7" s="46"/>
      <c r="C7" s="47"/>
      <c r="D7" s="47"/>
      <c r="E7" s="48" t="e">
        <f t="shared" si="0"/>
        <v>#DIV/0!</v>
      </c>
      <c r="F7" s="105"/>
      <c r="G7" s="106"/>
    </row>
    <row r="8" spans="1:10" ht="17.5" customHeight="1" x14ac:dyDescent="0.3">
      <c r="A8" s="78" t="s">
        <v>111</v>
      </c>
      <c r="B8" s="46"/>
      <c r="C8" s="47"/>
      <c r="D8" s="47"/>
      <c r="E8" s="48" t="e">
        <f t="shared" si="0"/>
        <v>#DIV/0!</v>
      </c>
      <c r="F8" s="105"/>
      <c r="G8" s="106"/>
    </row>
    <row r="9" spans="1:10" ht="17.5" customHeight="1" x14ac:dyDescent="0.3">
      <c r="A9" s="78" t="s">
        <v>112</v>
      </c>
      <c r="B9" s="46"/>
      <c r="C9" s="47"/>
      <c r="D9" s="47"/>
      <c r="E9" s="48" t="e">
        <f t="shared" si="0"/>
        <v>#DIV/0!</v>
      </c>
      <c r="F9" s="105"/>
      <c r="G9" s="106"/>
    </row>
    <row r="10" spans="1:10" ht="17.5" customHeight="1" x14ac:dyDescent="0.3">
      <c r="A10" s="78" t="s">
        <v>113</v>
      </c>
      <c r="B10" s="46"/>
      <c r="C10" s="47"/>
      <c r="D10" s="47"/>
      <c r="E10" s="48" t="e">
        <f t="shared" si="0"/>
        <v>#DIV/0!</v>
      </c>
      <c r="F10" s="105"/>
      <c r="G10" s="106"/>
    </row>
    <row r="11" spans="1:10" ht="17.5" customHeight="1" x14ac:dyDescent="0.3">
      <c r="A11" s="86" t="s">
        <v>118</v>
      </c>
      <c r="B11" s="81"/>
      <c r="C11" s="81"/>
      <c r="D11" s="81"/>
      <c r="E11" s="81"/>
      <c r="F11" s="82"/>
      <c r="G11" s="83"/>
      <c r="H11" s="45"/>
      <c r="I11" s="45"/>
      <c r="J11" s="45"/>
    </row>
    <row r="12" spans="1:10" ht="17.5" customHeight="1" x14ac:dyDescent="0.3">
      <c r="A12" s="78" t="s">
        <v>107</v>
      </c>
      <c r="B12" s="46"/>
      <c r="C12" s="47"/>
      <c r="D12" s="47"/>
      <c r="E12" s="48" t="e">
        <f t="shared" ref="E12:E18" si="1">D12/$C$75</f>
        <v>#DIV/0!</v>
      </c>
      <c r="F12" s="49"/>
      <c r="G12" s="50"/>
    </row>
    <row r="13" spans="1:10" ht="17.5" customHeight="1" x14ac:dyDescent="0.3">
      <c r="A13" s="78" t="s">
        <v>108</v>
      </c>
      <c r="B13" s="46"/>
      <c r="C13" s="47"/>
      <c r="D13" s="47"/>
      <c r="E13" s="48" t="e">
        <f t="shared" si="1"/>
        <v>#DIV/0!</v>
      </c>
      <c r="F13" s="49"/>
      <c r="G13" s="50"/>
    </row>
    <row r="14" spans="1:10" ht="17.5" customHeight="1" x14ac:dyDescent="0.3">
      <c r="A14" s="78" t="s">
        <v>109</v>
      </c>
      <c r="B14" s="46"/>
      <c r="C14" s="47"/>
      <c r="D14" s="47"/>
      <c r="E14" s="48" t="e">
        <f t="shared" si="1"/>
        <v>#DIV/0!</v>
      </c>
      <c r="F14" s="49"/>
      <c r="G14" s="50"/>
    </row>
    <row r="15" spans="1:10" ht="17.5" customHeight="1" x14ac:dyDescent="0.3">
      <c r="A15" s="78" t="s">
        <v>110</v>
      </c>
      <c r="B15" s="46"/>
      <c r="C15" s="47"/>
      <c r="D15" s="47"/>
      <c r="E15" s="48" t="e">
        <f t="shared" si="1"/>
        <v>#DIV/0!</v>
      </c>
      <c r="F15" s="49"/>
      <c r="G15" s="50"/>
    </row>
    <row r="16" spans="1:10" ht="17.5" customHeight="1" x14ac:dyDescent="0.3">
      <c r="A16" s="78" t="s">
        <v>111</v>
      </c>
      <c r="B16" s="46"/>
      <c r="C16" s="47"/>
      <c r="D16" s="47"/>
      <c r="E16" s="48" t="e">
        <f t="shared" si="1"/>
        <v>#DIV/0!</v>
      </c>
      <c r="F16" s="49"/>
      <c r="G16" s="50"/>
    </row>
    <row r="17" spans="1:16" ht="17.5" customHeight="1" x14ac:dyDescent="0.3">
      <c r="A17" s="78" t="s">
        <v>112</v>
      </c>
      <c r="B17" s="46"/>
      <c r="C17" s="47"/>
      <c r="D17" s="47"/>
      <c r="E17" s="48" t="e">
        <f t="shared" si="1"/>
        <v>#DIV/0!</v>
      </c>
      <c r="F17" s="49"/>
      <c r="G17" s="50"/>
    </row>
    <row r="18" spans="1:16" ht="17.5" customHeight="1" x14ac:dyDescent="0.3">
      <c r="A18" s="78" t="s">
        <v>113</v>
      </c>
      <c r="B18" s="46"/>
      <c r="C18" s="47"/>
      <c r="D18" s="47"/>
      <c r="E18" s="48" t="e">
        <f t="shared" si="1"/>
        <v>#DIV/0!</v>
      </c>
      <c r="F18" s="49"/>
      <c r="G18" s="50"/>
    </row>
    <row r="19" spans="1:16" ht="17.5" customHeight="1" x14ac:dyDescent="0.3">
      <c r="A19" s="86" t="s">
        <v>117</v>
      </c>
      <c r="B19" s="81"/>
      <c r="C19" s="81"/>
      <c r="D19" s="81"/>
      <c r="E19" s="81"/>
      <c r="F19" s="82"/>
      <c r="G19" s="83"/>
      <c r="H19" s="45"/>
      <c r="I19" s="45"/>
      <c r="J19" s="45"/>
    </row>
    <row r="20" spans="1:16" ht="17.5" customHeight="1" x14ac:dyDescent="0.35">
      <c r="A20" s="80" t="s">
        <v>121</v>
      </c>
      <c r="B20" s="46"/>
      <c r="C20" s="47"/>
      <c r="D20" s="47"/>
      <c r="E20" s="48" t="e">
        <f>D20/$C$75</f>
        <v>#DIV/0!</v>
      </c>
      <c r="F20" s="49"/>
      <c r="G20" s="50"/>
    </row>
    <row r="21" spans="1:16" ht="17.5" customHeight="1" x14ac:dyDescent="0.35">
      <c r="A21" s="80" t="s">
        <v>122</v>
      </c>
      <c r="B21" s="46"/>
      <c r="C21" s="47"/>
      <c r="D21" s="47"/>
      <c r="E21" s="48" t="e">
        <f>D21/$C$75</f>
        <v>#DIV/0!</v>
      </c>
      <c r="F21" s="49"/>
      <c r="G21" s="50"/>
    </row>
    <row r="22" spans="1:16" ht="17.5" customHeight="1" x14ac:dyDescent="0.3">
      <c r="A22" s="86" t="s">
        <v>119</v>
      </c>
      <c r="B22" s="81"/>
      <c r="C22" s="81"/>
      <c r="D22" s="81"/>
      <c r="E22" s="81"/>
      <c r="F22" s="82"/>
      <c r="G22" s="83"/>
      <c r="H22" s="45"/>
      <c r="I22" s="45"/>
      <c r="J22" s="45"/>
    </row>
    <row r="23" spans="1:16" ht="17.5" customHeight="1" x14ac:dyDescent="0.3">
      <c r="A23" s="78" t="s">
        <v>114</v>
      </c>
      <c r="B23" s="46"/>
      <c r="C23" s="47"/>
      <c r="D23" s="47"/>
      <c r="E23" s="48" t="e">
        <f>D23/$C$75</f>
        <v>#DIV/0!</v>
      </c>
      <c r="F23" s="105"/>
      <c r="G23" s="106"/>
    </row>
    <row r="24" spans="1:16" ht="17.5" customHeight="1" x14ac:dyDescent="0.3">
      <c r="A24" s="86" t="s">
        <v>120</v>
      </c>
      <c r="B24" s="81"/>
      <c r="C24" s="81"/>
      <c r="D24" s="81"/>
      <c r="E24" s="81"/>
      <c r="F24" s="82"/>
      <c r="G24" s="83"/>
      <c r="H24" s="45"/>
      <c r="I24" s="45"/>
      <c r="J24" s="45"/>
    </row>
    <row r="25" spans="1:16" ht="17.5" customHeight="1" x14ac:dyDescent="0.3">
      <c r="A25" s="79" t="s">
        <v>115</v>
      </c>
      <c r="B25" s="46"/>
      <c r="C25" s="47"/>
      <c r="D25" s="47"/>
      <c r="E25" s="48" t="e">
        <f>D25/$C$75</f>
        <v>#DIV/0!</v>
      </c>
      <c r="F25" s="105"/>
      <c r="G25" s="106"/>
    </row>
    <row r="26" spans="1:16" ht="14.5" customHeight="1" x14ac:dyDescent="0.3">
      <c r="A26" s="87"/>
      <c r="B26" s="10"/>
      <c r="C26" s="84">
        <f>SUM(C4:C10)+SUM(C12:C18)+SUM(C20:C21)+C23+C25</f>
        <v>0</v>
      </c>
      <c r="D26" s="85">
        <f>SUM(D4:D10)+SUM(D12:D18)+SUM(D20:D21)+D23+D25</f>
        <v>0</v>
      </c>
      <c r="E26" s="51" t="e">
        <f>D26/$C$75</f>
        <v>#DIV/0!</v>
      </c>
      <c r="F26" s="115"/>
      <c r="G26" s="115"/>
    </row>
    <row r="27" spans="1:16" ht="14.5" customHeight="1" x14ac:dyDescent="0.3">
      <c r="A27" s="115"/>
      <c r="B27" s="115"/>
      <c r="C27" s="115"/>
      <c r="D27" s="22">
        <f>SUMPRODUCT(B4:B25,D4:D25)</f>
        <v>0</v>
      </c>
      <c r="E27" s="116"/>
      <c r="F27" s="116"/>
      <c r="G27" s="116"/>
    </row>
    <row r="28" spans="1:16" x14ac:dyDescent="0.3">
      <c r="A28" s="52"/>
      <c r="B28" s="52"/>
      <c r="C28" s="53"/>
      <c r="D28" s="53"/>
      <c r="E28" s="54"/>
      <c r="F28" s="55"/>
      <c r="G28" s="55"/>
      <c r="H28" s="55"/>
      <c r="I28" s="55"/>
      <c r="J28" s="55"/>
    </row>
    <row r="29" spans="1:16" s="56" customFormat="1" ht="29.15" customHeight="1" x14ac:dyDescent="0.35">
      <c r="A29" s="107" t="s">
        <v>95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</row>
    <row r="30" spans="1:16" s="56" customFormat="1" ht="65.150000000000006" customHeight="1" x14ac:dyDescent="0.35">
      <c r="A30" s="9" t="s">
        <v>8</v>
      </c>
      <c r="B30" s="9" t="s">
        <v>96</v>
      </c>
      <c r="C30" s="9" t="s">
        <v>60</v>
      </c>
      <c r="D30" s="9" t="s">
        <v>97</v>
      </c>
      <c r="E30" s="9" t="s">
        <v>31</v>
      </c>
      <c r="F30" s="9" t="s">
        <v>33</v>
      </c>
      <c r="G30" s="9" t="s">
        <v>29</v>
      </c>
      <c r="H30" s="9" t="s">
        <v>50</v>
      </c>
      <c r="I30" s="9" t="s">
        <v>48</v>
      </c>
      <c r="J30" s="9" t="s">
        <v>49</v>
      </c>
      <c r="K30" s="9" t="s">
        <v>0</v>
      </c>
      <c r="L30" s="9" t="s">
        <v>5</v>
      </c>
      <c r="M30" s="9" t="s">
        <v>9</v>
      </c>
      <c r="N30" s="108" t="s">
        <v>56</v>
      </c>
      <c r="O30" s="109"/>
      <c r="P30" s="109"/>
    </row>
    <row r="31" spans="1:16" s="56" customFormat="1" ht="14.5" customHeight="1" x14ac:dyDescent="0.35">
      <c r="A31" s="31" t="s">
        <v>98</v>
      </c>
      <c r="B31" s="46"/>
      <c r="C31" s="57"/>
      <c r="D31" s="57"/>
      <c r="E31" s="58"/>
      <c r="F31" s="57"/>
      <c r="G31" s="57"/>
      <c r="H31" s="59"/>
      <c r="I31" s="59"/>
      <c r="J31" s="11">
        <f>H31+I31</f>
        <v>0</v>
      </c>
      <c r="K31" s="11">
        <f t="shared" ref="K31:K44" si="2">J31*D31*C31</f>
        <v>0</v>
      </c>
      <c r="L31" s="60" t="e">
        <f t="shared" ref="L31:L45" si="3">K31/$C$75</f>
        <v>#DIV/0!</v>
      </c>
      <c r="M31" s="61"/>
      <c r="N31" s="108"/>
      <c r="O31" s="109"/>
      <c r="P31" s="109"/>
    </row>
    <row r="32" spans="1:16" s="56" customFormat="1" ht="13" customHeight="1" x14ac:dyDescent="0.35">
      <c r="A32" s="31" t="s">
        <v>99</v>
      </c>
      <c r="B32" s="46"/>
      <c r="C32" s="57"/>
      <c r="D32" s="57"/>
      <c r="E32" s="58"/>
      <c r="F32" s="57"/>
      <c r="G32" s="57"/>
      <c r="H32" s="59"/>
      <c r="I32" s="59"/>
      <c r="J32" s="11">
        <f>H32+I32</f>
        <v>0</v>
      </c>
      <c r="K32" s="11">
        <f t="shared" si="2"/>
        <v>0</v>
      </c>
      <c r="L32" s="60" t="e">
        <f t="shared" si="3"/>
        <v>#DIV/0!</v>
      </c>
      <c r="M32" s="61"/>
      <c r="N32" s="108"/>
      <c r="O32" s="109"/>
      <c r="P32" s="109"/>
    </row>
    <row r="33" spans="1:16" s="56" customFormat="1" ht="13" x14ac:dyDescent="0.35">
      <c r="A33" s="31" t="s">
        <v>100</v>
      </c>
      <c r="B33" s="46"/>
      <c r="C33" s="57"/>
      <c r="D33" s="57"/>
      <c r="E33" s="58"/>
      <c r="F33" s="57"/>
      <c r="G33" s="57"/>
      <c r="H33" s="59"/>
      <c r="I33" s="59"/>
      <c r="J33" s="11">
        <f t="shared" ref="J33:J44" si="4">H33+I33</f>
        <v>0</v>
      </c>
      <c r="K33" s="11">
        <f t="shared" si="2"/>
        <v>0</v>
      </c>
      <c r="L33" s="60" t="e">
        <f t="shared" si="3"/>
        <v>#DIV/0!</v>
      </c>
      <c r="M33" s="61"/>
      <c r="N33" s="108"/>
      <c r="O33" s="109"/>
      <c r="P33" s="109"/>
    </row>
    <row r="34" spans="1:16" s="56" customFormat="1" ht="13" x14ac:dyDescent="0.35">
      <c r="A34" s="31" t="s">
        <v>101</v>
      </c>
      <c r="B34" s="46"/>
      <c r="C34" s="57"/>
      <c r="D34" s="57"/>
      <c r="E34" s="58"/>
      <c r="F34" s="57"/>
      <c r="G34" s="57"/>
      <c r="H34" s="59"/>
      <c r="I34" s="59"/>
      <c r="J34" s="11">
        <f t="shared" si="4"/>
        <v>0</v>
      </c>
      <c r="K34" s="11">
        <f t="shared" si="2"/>
        <v>0</v>
      </c>
      <c r="L34" s="60" t="e">
        <f t="shared" si="3"/>
        <v>#DIV/0!</v>
      </c>
      <c r="M34" s="61"/>
      <c r="N34" s="62"/>
      <c r="O34" s="62"/>
      <c r="P34" s="62"/>
    </row>
    <row r="35" spans="1:16" s="56" customFormat="1" ht="13" x14ac:dyDescent="0.35">
      <c r="A35" s="31" t="s">
        <v>102</v>
      </c>
      <c r="B35" s="46"/>
      <c r="C35" s="57"/>
      <c r="D35" s="57"/>
      <c r="E35" s="58"/>
      <c r="F35" s="57"/>
      <c r="G35" s="57"/>
      <c r="H35" s="59"/>
      <c r="I35" s="59"/>
      <c r="J35" s="11">
        <f t="shared" si="4"/>
        <v>0</v>
      </c>
      <c r="K35" s="11">
        <f t="shared" si="2"/>
        <v>0</v>
      </c>
      <c r="L35" s="60" t="e">
        <f t="shared" si="3"/>
        <v>#DIV/0!</v>
      </c>
      <c r="M35" s="61"/>
      <c r="N35" s="62"/>
      <c r="O35" s="62"/>
      <c r="P35" s="62"/>
    </row>
    <row r="36" spans="1:16" s="56" customFormat="1" ht="13" x14ac:dyDescent="0.35">
      <c r="A36" s="31" t="s">
        <v>54</v>
      </c>
      <c r="B36" s="46"/>
      <c r="C36" s="57"/>
      <c r="D36" s="57"/>
      <c r="E36" s="58"/>
      <c r="F36" s="57"/>
      <c r="G36" s="57"/>
      <c r="H36" s="59"/>
      <c r="I36" s="59"/>
      <c r="J36" s="11">
        <f t="shared" si="4"/>
        <v>0</v>
      </c>
      <c r="K36" s="11">
        <f t="shared" si="2"/>
        <v>0</v>
      </c>
      <c r="L36" s="60" t="e">
        <f t="shared" si="3"/>
        <v>#DIV/0!</v>
      </c>
      <c r="M36" s="61"/>
      <c r="N36" s="62"/>
      <c r="O36" s="62"/>
      <c r="P36" s="62"/>
    </row>
    <row r="37" spans="1:16" s="56" customFormat="1" ht="13" x14ac:dyDescent="0.35">
      <c r="A37" s="31" t="s">
        <v>54</v>
      </c>
      <c r="B37" s="46"/>
      <c r="C37" s="57"/>
      <c r="D37" s="57"/>
      <c r="E37" s="58"/>
      <c r="F37" s="57"/>
      <c r="G37" s="57"/>
      <c r="H37" s="59"/>
      <c r="I37" s="59"/>
      <c r="J37" s="11">
        <f t="shared" si="4"/>
        <v>0</v>
      </c>
      <c r="K37" s="11">
        <f t="shared" si="2"/>
        <v>0</v>
      </c>
      <c r="L37" s="60" t="e">
        <f t="shared" si="3"/>
        <v>#DIV/0!</v>
      </c>
      <c r="M37" s="61"/>
      <c r="N37" s="62"/>
      <c r="O37" s="62"/>
      <c r="P37" s="62"/>
    </row>
    <row r="38" spans="1:16" s="56" customFormat="1" ht="13" x14ac:dyDescent="0.35">
      <c r="A38" s="31" t="s">
        <v>54</v>
      </c>
      <c r="B38" s="46"/>
      <c r="C38" s="57"/>
      <c r="D38" s="57"/>
      <c r="E38" s="58"/>
      <c r="F38" s="57"/>
      <c r="G38" s="57"/>
      <c r="H38" s="59"/>
      <c r="I38" s="59"/>
      <c r="J38" s="11">
        <f t="shared" si="4"/>
        <v>0</v>
      </c>
      <c r="K38" s="11">
        <f t="shared" si="2"/>
        <v>0</v>
      </c>
      <c r="L38" s="60" t="e">
        <f t="shared" si="3"/>
        <v>#DIV/0!</v>
      </c>
      <c r="M38" s="61"/>
      <c r="N38" s="62"/>
      <c r="O38" s="62"/>
      <c r="P38" s="62"/>
    </row>
    <row r="39" spans="1:16" s="56" customFormat="1" ht="13" x14ac:dyDescent="0.35">
      <c r="A39" s="31" t="s">
        <v>54</v>
      </c>
      <c r="B39" s="46"/>
      <c r="C39" s="57"/>
      <c r="D39" s="57"/>
      <c r="E39" s="58"/>
      <c r="F39" s="57"/>
      <c r="G39" s="57"/>
      <c r="H39" s="59"/>
      <c r="I39" s="59"/>
      <c r="J39" s="11">
        <f t="shared" si="4"/>
        <v>0</v>
      </c>
      <c r="K39" s="11">
        <f t="shared" si="2"/>
        <v>0</v>
      </c>
      <c r="L39" s="60" t="e">
        <f t="shared" si="3"/>
        <v>#DIV/0!</v>
      </c>
      <c r="M39" s="61"/>
      <c r="N39" s="62"/>
      <c r="O39" s="62"/>
      <c r="P39" s="62"/>
    </row>
    <row r="40" spans="1:16" s="56" customFormat="1" ht="13" x14ac:dyDescent="0.35">
      <c r="A40" s="31" t="s">
        <v>54</v>
      </c>
      <c r="B40" s="46"/>
      <c r="C40" s="57"/>
      <c r="D40" s="57"/>
      <c r="E40" s="58"/>
      <c r="F40" s="57"/>
      <c r="G40" s="57"/>
      <c r="H40" s="59"/>
      <c r="I40" s="59"/>
      <c r="J40" s="11">
        <f t="shared" si="4"/>
        <v>0</v>
      </c>
      <c r="K40" s="11">
        <f t="shared" si="2"/>
        <v>0</v>
      </c>
      <c r="L40" s="60" t="e">
        <f t="shared" si="3"/>
        <v>#DIV/0!</v>
      </c>
      <c r="M40" s="61"/>
      <c r="N40" s="62"/>
      <c r="O40" s="62"/>
      <c r="P40" s="62"/>
    </row>
    <row r="41" spans="1:16" s="56" customFormat="1" ht="13" x14ac:dyDescent="0.35">
      <c r="A41" s="31" t="s">
        <v>54</v>
      </c>
      <c r="B41" s="46"/>
      <c r="C41" s="57"/>
      <c r="D41" s="57"/>
      <c r="E41" s="58"/>
      <c r="F41" s="57"/>
      <c r="G41" s="57"/>
      <c r="H41" s="59"/>
      <c r="I41" s="59"/>
      <c r="J41" s="11">
        <f t="shared" si="4"/>
        <v>0</v>
      </c>
      <c r="K41" s="11">
        <f t="shared" si="2"/>
        <v>0</v>
      </c>
      <c r="L41" s="60" t="e">
        <f t="shared" si="3"/>
        <v>#DIV/0!</v>
      </c>
      <c r="M41" s="61"/>
      <c r="N41" s="62"/>
      <c r="O41" s="62"/>
      <c r="P41" s="62"/>
    </row>
    <row r="42" spans="1:16" s="56" customFormat="1" ht="13" x14ac:dyDescent="0.35">
      <c r="A42" s="31" t="s">
        <v>54</v>
      </c>
      <c r="B42" s="46"/>
      <c r="C42" s="57"/>
      <c r="D42" s="57"/>
      <c r="E42" s="58"/>
      <c r="F42" s="57"/>
      <c r="G42" s="57"/>
      <c r="H42" s="59"/>
      <c r="I42" s="59"/>
      <c r="J42" s="11">
        <f t="shared" si="4"/>
        <v>0</v>
      </c>
      <c r="K42" s="11">
        <f t="shared" si="2"/>
        <v>0</v>
      </c>
      <c r="L42" s="60" t="e">
        <f t="shared" si="3"/>
        <v>#DIV/0!</v>
      </c>
      <c r="M42" s="61"/>
      <c r="N42" s="62"/>
      <c r="O42" s="62"/>
      <c r="P42" s="62"/>
    </row>
    <row r="43" spans="1:16" s="56" customFormat="1" ht="13" x14ac:dyDescent="0.35">
      <c r="A43" s="31" t="s">
        <v>54</v>
      </c>
      <c r="B43" s="46"/>
      <c r="C43" s="57"/>
      <c r="D43" s="57"/>
      <c r="E43" s="58"/>
      <c r="F43" s="57"/>
      <c r="G43" s="57"/>
      <c r="H43" s="59"/>
      <c r="I43" s="59"/>
      <c r="J43" s="11">
        <f t="shared" si="4"/>
        <v>0</v>
      </c>
      <c r="K43" s="11">
        <f t="shared" si="2"/>
        <v>0</v>
      </c>
      <c r="L43" s="60" t="e">
        <f t="shared" si="3"/>
        <v>#DIV/0!</v>
      </c>
      <c r="M43" s="61"/>
      <c r="N43" s="62"/>
      <c r="O43" s="62"/>
      <c r="P43" s="62"/>
    </row>
    <row r="44" spans="1:16" s="56" customFormat="1" ht="13" x14ac:dyDescent="0.35">
      <c r="A44" s="31" t="s">
        <v>54</v>
      </c>
      <c r="B44" s="46"/>
      <c r="C44" s="57"/>
      <c r="D44" s="57"/>
      <c r="E44" s="58"/>
      <c r="F44" s="57"/>
      <c r="G44" s="57"/>
      <c r="H44" s="59"/>
      <c r="I44" s="59"/>
      <c r="J44" s="11">
        <f t="shared" si="4"/>
        <v>0</v>
      </c>
      <c r="K44" s="11">
        <f t="shared" si="2"/>
        <v>0</v>
      </c>
      <c r="L44" s="60" t="e">
        <f t="shared" si="3"/>
        <v>#DIV/0!</v>
      </c>
      <c r="M44" s="61"/>
      <c r="N44" s="62"/>
      <c r="O44" s="62"/>
      <c r="P44" s="62"/>
    </row>
    <row r="45" spans="1:16" s="56" customFormat="1" ht="13" x14ac:dyDescent="0.35">
      <c r="A45" s="6" t="s">
        <v>103</v>
      </c>
      <c r="B45" s="6"/>
      <c r="C45" s="12"/>
      <c r="D45" s="10"/>
      <c r="E45" s="13"/>
      <c r="F45" s="10"/>
      <c r="G45" s="10"/>
      <c r="H45" s="10"/>
      <c r="I45" s="63"/>
      <c r="J45" s="63"/>
      <c r="K45" s="22">
        <f>SUMPRODUCT(B31:B44,K31:K44)</f>
        <v>0</v>
      </c>
      <c r="L45" s="64" t="e">
        <f t="shared" si="3"/>
        <v>#DIV/0!</v>
      </c>
      <c r="M45" s="10"/>
    </row>
    <row r="46" spans="1:16" s="56" customFormat="1" ht="13" x14ac:dyDescent="0.35">
      <c r="A46" s="6" t="s">
        <v>32</v>
      </c>
      <c r="B46" s="6"/>
      <c r="C46" s="12"/>
      <c r="D46" s="10"/>
      <c r="E46" s="13"/>
      <c r="F46" s="10"/>
      <c r="G46" s="10"/>
      <c r="H46" s="10"/>
      <c r="I46" s="63"/>
      <c r="J46" s="63"/>
      <c r="K46" s="14">
        <f>SUM(K31:K44)</f>
        <v>0</v>
      </c>
      <c r="L46" s="64" t="e">
        <f>K46/$C$75</f>
        <v>#DIV/0!</v>
      </c>
      <c r="M46" s="10"/>
    </row>
    <row r="47" spans="1:16" s="56" customFormat="1" x14ac:dyDescent="0.35"/>
    <row r="48" spans="1:16" s="56" customFormat="1" ht="14.5" x14ac:dyDescent="0.35">
      <c r="A48" s="110" t="s">
        <v>61</v>
      </c>
      <c r="B48" s="111"/>
      <c r="C48" s="111"/>
      <c r="D48" s="111"/>
      <c r="E48" s="111"/>
      <c r="F48" s="111"/>
      <c r="G48" s="111"/>
    </row>
    <row r="49" spans="1:16" s="56" customFormat="1" ht="13" x14ac:dyDescent="0.35">
      <c r="A49" s="9" t="s">
        <v>7</v>
      </c>
      <c r="B49" s="65"/>
      <c r="C49" s="9" t="s">
        <v>0</v>
      </c>
      <c r="D49" s="9" t="s">
        <v>5</v>
      </c>
      <c r="E49" s="112" t="s">
        <v>9</v>
      </c>
      <c r="F49" s="113"/>
      <c r="G49" s="114"/>
    </row>
    <row r="50" spans="1:16" s="56" customFormat="1" ht="13" x14ac:dyDescent="0.35">
      <c r="A50" s="31" t="s">
        <v>57</v>
      </c>
      <c r="B50" s="66"/>
      <c r="C50" s="67"/>
      <c r="D50" s="60" t="e">
        <f>C50/$C$75</f>
        <v>#DIV/0!</v>
      </c>
      <c r="E50" s="68"/>
      <c r="F50" s="69"/>
      <c r="G50" s="70"/>
    </row>
    <row r="51" spans="1:16" s="56" customFormat="1" x14ac:dyDescent="0.35"/>
    <row r="52" spans="1:16" s="56" customFormat="1" x14ac:dyDescent="0.35"/>
    <row r="53" spans="1:16" s="56" customFormat="1" ht="22.75" customHeight="1" x14ac:dyDescent="0.35">
      <c r="A53" s="110" t="s">
        <v>30</v>
      </c>
      <c r="B53" s="111"/>
      <c r="C53" s="111"/>
      <c r="D53" s="111"/>
      <c r="E53" s="111"/>
      <c r="F53" s="111"/>
      <c r="G53" s="111"/>
    </row>
    <row r="54" spans="1:16" s="56" customFormat="1" ht="23.5" x14ac:dyDescent="0.35">
      <c r="A54" s="9" t="s">
        <v>104</v>
      </c>
      <c r="B54" s="65"/>
      <c r="C54" s="9" t="s">
        <v>0</v>
      </c>
      <c r="D54" s="9" t="s">
        <v>5</v>
      </c>
      <c r="E54" s="112" t="s">
        <v>9</v>
      </c>
      <c r="F54" s="113"/>
      <c r="G54" s="114"/>
      <c r="H54" s="71"/>
      <c r="I54" s="72"/>
      <c r="J54" s="72"/>
      <c r="K54" s="72"/>
      <c r="L54" s="72"/>
      <c r="M54" s="72"/>
      <c r="N54" s="72"/>
      <c r="O54" s="72"/>
      <c r="P54" s="72"/>
    </row>
    <row r="55" spans="1:16" s="56" customFormat="1" ht="13" x14ac:dyDescent="0.35">
      <c r="A55" s="31" t="s">
        <v>6</v>
      </c>
      <c r="B55" s="73"/>
      <c r="C55" s="67"/>
      <c r="D55" s="60" t="e">
        <f t="shared" ref="D55:D69" si="5">C55/$C$75</f>
        <v>#DIV/0!</v>
      </c>
      <c r="E55" s="68"/>
      <c r="F55" s="69"/>
      <c r="G55" s="70"/>
    </row>
    <row r="56" spans="1:16" s="56" customFormat="1" ht="13" customHeight="1" x14ac:dyDescent="0.35">
      <c r="A56" s="31" t="s">
        <v>59</v>
      </c>
      <c r="B56" s="73"/>
      <c r="C56" s="67"/>
      <c r="D56" s="60" t="e">
        <f t="shared" si="5"/>
        <v>#DIV/0!</v>
      </c>
      <c r="E56" s="68"/>
      <c r="F56" s="69"/>
      <c r="G56" s="70"/>
      <c r="H56" s="71"/>
      <c r="I56" s="71"/>
      <c r="J56" s="74"/>
      <c r="K56" s="74"/>
      <c r="L56" s="74"/>
      <c r="M56" s="74"/>
      <c r="N56" s="74"/>
      <c r="O56" s="74"/>
      <c r="P56" s="74"/>
    </row>
    <row r="57" spans="1:16" s="56" customFormat="1" ht="13" customHeight="1" x14ac:dyDescent="0.35">
      <c r="A57" s="31" t="s">
        <v>105</v>
      </c>
      <c r="B57" s="73"/>
      <c r="C57" s="67"/>
      <c r="D57" s="60" t="e">
        <f t="shared" si="5"/>
        <v>#DIV/0!</v>
      </c>
      <c r="E57" s="68"/>
      <c r="F57" s="69"/>
      <c r="G57" s="70"/>
      <c r="H57" s="71"/>
      <c r="I57" s="71"/>
    </row>
    <row r="58" spans="1:16" s="56" customFormat="1" ht="13" x14ac:dyDescent="0.35">
      <c r="A58" s="31" t="s">
        <v>58</v>
      </c>
      <c r="B58" s="73"/>
      <c r="C58" s="67"/>
      <c r="D58" s="60" t="e">
        <f t="shared" si="5"/>
        <v>#DIV/0!</v>
      </c>
      <c r="E58" s="68"/>
      <c r="F58" s="69"/>
      <c r="G58" s="70"/>
    </row>
    <row r="59" spans="1:16" s="56" customFormat="1" ht="13" x14ac:dyDescent="0.35">
      <c r="A59" s="31" t="s">
        <v>54</v>
      </c>
      <c r="B59" s="73"/>
      <c r="C59" s="67"/>
      <c r="D59" s="60" t="e">
        <f t="shared" si="5"/>
        <v>#DIV/0!</v>
      </c>
      <c r="E59" s="68"/>
      <c r="F59" s="69"/>
      <c r="G59" s="70"/>
    </row>
    <row r="60" spans="1:16" s="56" customFormat="1" ht="13" x14ac:dyDescent="0.35">
      <c r="A60" s="31" t="s">
        <v>54</v>
      </c>
      <c r="B60" s="73"/>
      <c r="C60" s="67"/>
      <c r="D60" s="60" t="e">
        <f t="shared" si="5"/>
        <v>#DIV/0!</v>
      </c>
      <c r="E60" s="68"/>
      <c r="F60" s="69"/>
      <c r="G60" s="70"/>
    </row>
    <row r="61" spans="1:16" s="56" customFormat="1" ht="13" x14ac:dyDescent="0.35">
      <c r="A61" s="31" t="s">
        <v>54</v>
      </c>
      <c r="B61" s="73"/>
      <c r="C61" s="67"/>
      <c r="D61" s="60" t="e">
        <f t="shared" si="5"/>
        <v>#DIV/0!</v>
      </c>
      <c r="E61" s="68"/>
      <c r="F61" s="69"/>
      <c r="G61" s="70"/>
    </row>
    <row r="62" spans="1:16" s="56" customFormat="1" ht="13" x14ac:dyDescent="0.35">
      <c r="A62" s="31" t="s">
        <v>54</v>
      </c>
      <c r="B62" s="73"/>
      <c r="C62" s="67"/>
      <c r="D62" s="60" t="e">
        <f t="shared" si="5"/>
        <v>#DIV/0!</v>
      </c>
      <c r="E62" s="68"/>
      <c r="F62" s="69"/>
      <c r="G62" s="70"/>
    </row>
    <row r="63" spans="1:16" s="56" customFormat="1" ht="13" x14ac:dyDescent="0.35">
      <c r="A63" s="31" t="s">
        <v>54</v>
      </c>
      <c r="B63" s="73"/>
      <c r="C63" s="67"/>
      <c r="D63" s="60" t="e">
        <f t="shared" si="5"/>
        <v>#DIV/0!</v>
      </c>
      <c r="E63" s="68"/>
      <c r="F63" s="69"/>
      <c r="G63" s="70"/>
    </row>
    <row r="64" spans="1:16" s="56" customFormat="1" ht="13" x14ac:dyDescent="0.35">
      <c r="A64" s="31" t="s">
        <v>54</v>
      </c>
      <c r="B64" s="73"/>
      <c r="C64" s="67"/>
      <c r="D64" s="60" t="e">
        <f t="shared" si="5"/>
        <v>#DIV/0!</v>
      </c>
      <c r="E64" s="68"/>
      <c r="F64" s="69"/>
      <c r="G64" s="70"/>
    </row>
    <row r="65" spans="1:10" s="56" customFormat="1" ht="13" x14ac:dyDescent="0.35">
      <c r="A65" s="31" t="s">
        <v>54</v>
      </c>
      <c r="B65" s="73"/>
      <c r="C65" s="67"/>
      <c r="D65" s="60" t="e">
        <f t="shared" si="5"/>
        <v>#DIV/0!</v>
      </c>
      <c r="E65" s="68"/>
      <c r="F65" s="69"/>
      <c r="G65" s="70"/>
    </row>
    <row r="66" spans="1:10" s="56" customFormat="1" ht="13" x14ac:dyDescent="0.35">
      <c r="A66" s="31" t="s">
        <v>54</v>
      </c>
      <c r="B66" s="73"/>
      <c r="C66" s="67"/>
      <c r="D66" s="60" t="e">
        <f t="shared" si="5"/>
        <v>#DIV/0!</v>
      </c>
      <c r="E66" s="68"/>
      <c r="F66" s="69"/>
      <c r="G66" s="70"/>
    </row>
    <row r="67" spans="1:10" s="56" customFormat="1" ht="13" x14ac:dyDescent="0.35">
      <c r="A67" s="31" t="s">
        <v>54</v>
      </c>
      <c r="B67" s="73"/>
      <c r="C67" s="67"/>
      <c r="D67" s="60" t="e">
        <f t="shared" si="5"/>
        <v>#DIV/0!</v>
      </c>
      <c r="E67" s="68"/>
      <c r="F67" s="69"/>
      <c r="G67" s="70"/>
    </row>
    <row r="68" spans="1:10" s="56" customFormat="1" ht="13" x14ac:dyDescent="0.35">
      <c r="A68" s="31" t="s">
        <v>54</v>
      </c>
      <c r="B68" s="73"/>
      <c r="C68" s="67"/>
      <c r="D68" s="60" t="e">
        <f t="shared" si="5"/>
        <v>#DIV/0!</v>
      </c>
      <c r="E68" s="68"/>
      <c r="F68" s="69"/>
      <c r="G68" s="70"/>
    </row>
    <row r="69" spans="1:10" s="56" customFormat="1" ht="13" x14ac:dyDescent="0.35">
      <c r="A69" s="31" t="s">
        <v>54</v>
      </c>
      <c r="B69" s="73"/>
      <c r="C69" s="67"/>
      <c r="D69" s="60" t="e">
        <f t="shared" si="5"/>
        <v>#DIV/0!</v>
      </c>
      <c r="E69" s="68"/>
      <c r="F69" s="69"/>
      <c r="G69" s="70"/>
    </row>
    <row r="70" spans="1:10" s="56" customFormat="1" ht="13" x14ac:dyDescent="0.35">
      <c r="A70" s="10" t="s">
        <v>4</v>
      </c>
      <c r="B70" s="75"/>
      <c r="C70" s="15">
        <f>SUM(C55:C69)</f>
        <v>0</v>
      </c>
      <c r="D70" s="64" t="e">
        <f>C70/$C$75</f>
        <v>#DIV/0!</v>
      </c>
      <c r="E70" s="117"/>
      <c r="F70" s="118"/>
      <c r="G70" s="119"/>
    </row>
    <row r="71" spans="1:10" s="56" customFormat="1" x14ac:dyDescent="0.35"/>
    <row r="72" spans="1:10" s="56" customFormat="1" x14ac:dyDescent="0.35"/>
    <row r="73" spans="1:10" s="56" customFormat="1" ht="22.75" customHeight="1" x14ac:dyDescent="0.35">
      <c r="A73" s="104" t="s">
        <v>10</v>
      </c>
      <c r="B73" s="104"/>
      <c r="C73" s="104"/>
      <c r="D73" s="104"/>
    </row>
    <row r="74" spans="1:10" s="56" customFormat="1" ht="14.5" x14ac:dyDescent="0.35">
      <c r="A74" s="16" t="s">
        <v>11</v>
      </c>
      <c r="B74" s="21"/>
      <c r="C74" s="17">
        <f>C26</f>
        <v>0</v>
      </c>
      <c r="D74" s="18"/>
    </row>
    <row r="75" spans="1:10" s="56" customFormat="1" ht="14.5" x14ac:dyDescent="0.35">
      <c r="A75" s="16" t="s">
        <v>12</v>
      </c>
      <c r="B75" s="19"/>
      <c r="C75" s="17">
        <f>D26+C70+K46</f>
        <v>0</v>
      </c>
      <c r="D75" s="76" t="e">
        <f>C75/$C$74</f>
        <v>#DIV/0!</v>
      </c>
    </row>
    <row r="76" spans="1:10" s="56" customFormat="1" ht="14.5" x14ac:dyDescent="0.35">
      <c r="A76" s="16" t="s">
        <v>13</v>
      </c>
      <c r="B76" s="16"/>
      <c r="C76" s="17">
        <f>C74-C75</f>
        <v>0</v>
      </c>
      <c r="D76" s="76" t="e">
        <f>C76/$C$74</f>
        <v>#DIV/0!</v>
      </c>
    </row>
    <row r="77" spans="1:10" s="56" customFormat="1" ht="14.5" x14ac:dyDescent="0.35">
      <c r="A77" s="77"/>
      <c r="B77" s="77"/>
      <c r="C77" s="77"/>
      <c r="D77" s="77"/>
    </row>
    <row r="78" spans="1:10" s="56" customFormat="1" ht="14.5" x14ac:dyDescent="0.35">
      <c r="A78" s="16" t="s">
        <v>106</v>
      </c>
      <c r="B78" s="20"/>
      <c r="C78" s="17">
        <f>K45+D27</f>
        <v>0</v>
      </c>
      <c r="D78" s="76"/>
    </row>
    <row r="79" spans="1:10" x14ac:dyDescent="0.3">
      <c r="A79" s="52"/>
      <c r="B79" s="52"/>
      <c r="C79" s="53"/>
      <c r="D79" s="53"/>
      <c r="E79" s="54"/>
      <c r="F79" s="55"/>
      <c r="G79" s="55"/>
      <c r="H79" s="55"/>
      <c r="I79" s="55"/>
      <c r="J79" s="55"/>
    </row>
  </sheetData>
  <sheetProtection insertRows="0"/>
  <mergeCells count="22">
    <mergeCell ref="F7:G7"/>
    <mergeCell ref="F8:G8"/>
    <mergeCell ref="F9:G9"/>
    <mergeCell ref="F10:G10"/>
    <mergeCell ref="A1:G1"/>
    <mergeCell ref="F2:G2"/>
    <mergeCell ref="F4:G4"/>
    <mergeCell ref="F5:G5"/>
    <mergeCell ref="F6:G6"/>
    <mergeCell ref="F23:G23"/>
    <mergeCell ref="F26:G26"/>
    <mergeCell ref="A27:C27"/>
    <mergeCell ref="E27:G27"/>
    <mergeCell ref="E70:G70"/>
    <mergeCell ref="A73:D73"/>
    <mergeCell ref="F25:G25"/>
    <mergeCell ref="A29:M29"/>
    <mergeCell ref="N30:P33"/>
    <mergeCell ref="A48:G48"/>
    <mergeCell ref="E49:G49"/>
    <mergeCell ref="A53:G53"/>
    <mergeCell ref="E54:G54"/>
  </mergeCells>
  <phoneticPr fontId="2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A4179-B633-471F-9435-DF48894885B1}">
  <dimension ref="B2:Q55"/>
  <sheetViews>
    <sheetView tabSelected="1" zoomScaleNormal="100" workbookViewId="0">
      <selection activeCell="G2" sqref="G2:N15"/>
    </sheetView>
  </sheetViews>
  <sheetFormatPr defaultColWidth="8.7265625" defaultRowHeight="14.5" x14ac:dyDescent="0.35"/>
  <cols>
    <col min="1" max="1" width="8.7265625" style="24"/>
    <col min="2" max="2" width="46.453125" style="24" customWidth="1"/>
    <col min="3" max="16384" width="8.7265625" style="24"/>
  </cols>
  <sheetData>
    <row r="2" spans="2:17" ht="14.5" customHeight="1" x14ac:dyDescent="0.35">
      <c r="B2" s="122" t="s">
        <v>28</v>
      </c>
      <c r="C2" s="122"/>
      <c r="D2" s="122"/>
      <c r="E2" s="122"/>
      <c r="F2" s="23"/>
      <c r="G2" s="123" t="s">
        <v>62</v>
      </c>
      <c r="H2" s="123"/>
      <c r="I2" s="123"/>
      <c r="J2" s="123"/>
      <c r="K2" s="123"/>
      <c r="L2" s="123"/>
      <c r="M2" s="123"/>
      <c r="N2" s="123"/>
    </row>
    <row r="3" spans="2:17" x14ac:dyDescent="0.35">
      <c r="B3" s="25" t="s">
        <v>2</v>
      </c>
      <c r="C3" s="26"/>
      <c r="D3" s="26"/>
      <c r="E3" s="26"/>
      <c r="F3" s="23"/>
      <c r="G3" s="123"/>
      <c r="H3" s="123"/>
      <c r="I3" s="123"/>
      <c r="J3" s="123"/>
      <c r="K3" s="123"/>
      <c r="L3" s="123"/>
      <c r="M3" s="123"/>
      <c r="N3" s="123"/>
    </row>
    <row r="4" spans="2:17" x14ac:dyDescent="0.35">
      <c r="B4" s="25" t="s">
        <v>3</v>
      </c>
      <c r="C4" s="26"/>
      <c r="D4" s="26"/>
      <c r="E4" s="26"/>
      <c r="F4" s="23"/>
      <c r="G4" s="123"/>
      <c r="H4" s="123"/>
      <c r="I4" s="123"/>
      <c r="J4" s="123"/>
      <c r="K4" s="123"/>
      <c r="L4" s="123"/>
      <c r="M4" s="123"/>
      <c r="N4" s="123"/>
    </row>
    <row r="5" spans="2:17" x14ac:dyDescent="0.35">
      <c r="B5" s="25" t="s">
        <v>1</v>
      </c>
      <c r="C5" s="27"/>
      <c r="D5" s="27"/>
      <c r="E5" s="27"/>
      <c r="F5" s="23"/>
      <c r="G5" s="123"/>
      <c r="H5" s="123"/>
      <c r="I5" s="123"/>
      <c r="J5" s="123"/>
      <c r="K5" s="123"/>
      <c r="L5" s="123"/>
      <c r="M5" s="123"/>
      <c r="N5" s="123"/>
    </row>
    <row r="6" spans="2:17" ht="4" customHeight="1" x14ac:dyDescent="0.35">
      <c r="B6" s="28"/>
      <c r="C6" s="29"/>
      <c r="D6" s="29"/>
      <c r="E6" s="29"/>
      <c r="F6" s="23"/>
      <c r="G6" s="123"/>
      <c r="H6" s="123"/>
      <c r="I6" s="123"/>
      <c r="J6" s="123"/>
      <c r="K6" s="123"/>
      <c r="L6" s="123"/>
      <c r="M6" s="123"/>
      <c r="N6" s="123"/>
    </row>
    <row r="7" spans="2:17" ht="14.5" customHeight="1" x14ac:dyDescent="0.35">
      <c r="B7" s="124" t="s">
        <v>17</v>
      </c>
      <c r="C7" s="124"/>
      <c r="D7" s="124"/>
      <c r="E7" s="124"/>
      <c r="F7" s="23"/>
      <c r="G7" s="123"/>
      <c r="H7" s="123"/>
      <c r="I7" s="123"/>
      <c r="J7" s="123"/>
      <c r="K7" s="123"/>
      <c r="L7" s="123"/>
      <c r="M7" s="123"/>
      <c r="N7" s="123"/>
      <c r="O7" s="30"/>
      <c r="P7" s="30"/>
      <c r="Q7" s="30"/>
    </row>
    <row r="8" spans="2:17" ht="14.5" customHeight="1" x14ac:dyDescent="0.35">
      <c r="B8" s="31" t="s">
        <v>63</v>
      </c>
      <c r="C8" s="32"/>
      <c r="D8" s="32"/>
      <c r="E8" s="32"/>
      <c r="F8" s="23"/>
      <c r="G8" s="123"/>
      <c r="H8" s="123"/>
      <c r="I8" s="123"/>
      <c r="J8" s="123"/>
      <c r="K8" s="123"/>
      <c r="L8" s="123"/>
      <c r="M8" s="123"/>
      <c r="N8" s="123"/>
    </row>
    <row r="9" spans="2:17" x14ac:dyDescent="0.35">
      <c r="B9" s="31" t="s">
        <v>64</v>
      </c>
      <c r="C9" s="32"/>
      <c r="D9" s="32"/>
      <c r="E9" s="32"/>
      <c r="F9" s="23"/>
      <c r="G9" s="123"/>
      <c r="H9" s="123"/>
      <c r="I9" s="123"/>
      <c r="J9" s="123"/>
      <c r="K9" s="123"/>
      <c r="L9" s="123"/>
      <c r="M9" s="123"/>
      <c r="N9" s="123"/>
    </row>
    <row r="10" spans="2:17" x14ac:dyDescent="0.35">
      <c r="B10" s="31" t="s">
        <v>65</v>
      </c>
      <c r="C10" s="32"/>
      <c r="D10" s="32"/>
      <c r="E10" s="32"/>
      <c r="F10" s="23"/>
      <c r="G10" s="123"/>
      <c r="H10" s="123"/>
      <c r="I10" s="123"/>
      <c r="J10" s="123"/>
      <c r="K10" s="123"/>
      <c r="L10" s="123"/>
      <c r="M10" s="123"/>
      <c r="N10" s="123"/>
    </row>
    <row r="11" spans="2:17" x14ac:dyDescent="0.35">
      <c r="B11" s="33" t="s">
        <v>19</v>
      </c>
      <c r="C11" s="34">
        <f>SUM(C8:C10)</f>
        <v>0</v>
      </c>
      <c r="D11" s="34">
        <f>SUM(D8:D10)</f>
        <v>0</v>
      </c>
      <c r="E11" s="34">
        <f>SUM(E8:E10)</f>
        <v>0</v>
      </c>
      <c r="F11" s="23"/>
      <c r="G11" s="123"/>
      <c r="H11" s="123"/>
      <c r="I11" s="123"/>
      <c r="J11" s="123"/>
      <c r="K11" s="123"/>
      <c r="L11" s="123"/>
      <c r="M11" s="123"/>
      <c r="N11" s="123"/>
    </row>
    <row r="12" spans="2:17" x14ac:dyDescent="0.35">
      <c r="B12" s="124" t="s">
        <v>18</v>
      </c>
      <c r="C12" s="124"/>
      <c r="D12" s="124"/>
      <c r="E12" s="124"/>
      <c r="F12" s="23"/>
      <c r="G12" s="123"/>
      <c r="H12" s="123"/>
      <c r="I12" s="123"/>
      <c r="J12" s="123"/>
      <c r="K12" s="123"/>
      <c r="L12" s="123"/>
      <c r="M12" s="123"/>
      <c r="N12" s="123"/>
    </row>
    <row r="13" spans="2:17" x14ac:dyDescent="0.35">
      <c r="B13" s="31" t="s">
        <v>66</v>
      </c>
      <c r="C13" s="32"/>
      <c r="D13" s="32"/>
      <c r="E13" s="32"/>
      <c r="F13" s="23"/>
      <c r="G13" s="123"/>
      <c r="H13" s="123"/>
      <c r="I13" s="123"/>
      <c r="J13" s="123"/>
      <c r="K13" s="123"/>
      <c r="L13" s="123"/>
      <c r="M13" s="123"/>
      <c r="N13" s="123"/>
    </row>
    <row r="14" spans="2:17" ht="15" customHeight="1" x14ac:dyDescent="0.35">
      <c r="B14" s="31" t="s">
        <v>67</v>
      </c>
      <c r="C14" s="32"/>
      <c r="D14" s="32"/>
      <c r="E14" s="32"/>
      <c r="F14" s="23"/>
      <c r="G14" s="123"/>
      <c r="H14" s="123"/>
      <c r="I14" s="123"/>
      <c r="J14" s="123"/>
      <c r="K14" s="123"/>
      <c r="L14" s="123"/>
      <c r="M14" s="123"/>
      <c r="N14" s="123"/>
    </row>
    <row r="15" spans="2:17" ht="15" customHeight="1" x14ac:dyDescent="0.35">
      <c r="B15" s="31" t="s">
        <v>68</v>
      </c>
      <c r="C15" s="32"/>
      <c r="D15" s="32"/>
      <c r="E15" s="32"/>
      <c r="F15" s="23"/>
      <c r="G15" s="123"/>
      <c r="H15" s="123"/>
      <c r="I15" s="123"/>
      <c r="J15" s="123"/>
      <c r="K15" s="123"/>
      <c r="L15" s="123"/>
      <c r="M15" s="123"/>
      <c r="N15" s="123"/>
    </row>
    <row r="16" spans="2:17" x14ac:dyDescent="0.35">
      <c r="B16" s="33" t="s">
        <v>22</v>
      </c>
      <c r="C16" s="34">
        <f>SUM(C13:C14)</f>
        <v>0</v>
      </c>
      <c r="D16" s="34">
        <f>SUM(D13:D14)</f>
        <v>0</v>
      </c>
      <c r="E16" s="34">
        <f>SUM(E13:E14)</f>
        <v>0</v>
      </c>
      <c r="F16" s="23"/>
    </row>
    <row r="17" spans="2:10" x14ac:dyDescent="0.35">
      <c r="B17" s="124" t="s">
        <v>69</v>
      </c>
      <c r="C17" s="124"/>
      <c r="D17" s="124"/>
      <c r="E17" s="124"/>
      <c r="F17" s="23"/>
    </row>
    <row r="18" spans="2:10" x14ac:dyDescent="0.35">
      <c r="B18" s="31" t="s">
        <v>70</v>
      </c>
      <c r="C18" s="32"/>
      <c r="D18" s="32"/>
      <c r="E18" s="32"/>
      <c r="F18" s="23"/>
    </row>
    <row r="19" spans="2:10" x14ac:dyDescent="0.35">
      <c r="B19" s="31" t="s">
        <v>71</v>
      </c>
      <c r="C19" s="32"/>
      <c r="D19" s="32"/>
      <c r="E19" s="32"/>
      <c r="F19" s="23"/>
    </row>
    <row r="20" spans="2:10" x14ac:dyDescent="0.35">
      <c r="B20" s="31" t="s">
        <v>72</v>
      </c>
      <c r="C20" s="32"/>
      <c r="D20" s="32"/>
      <c r="E20" s="32"/>
      <c r="F20" s="23"/>
    </row>
    <row r="21" spans="2:10" x14ac:dyDescent="0.35">
      <c r="B21" s="31" t="s">
        <v>73</v>
      </c>
      <c r="C21" s="32"/>
      <c r="D21" s="32"/>
      <c r="E21" s="32"/>
      <c r="F21" s="23"/>
    </row>
    <row r="22" spans="2:10" x14ac:dyDescent="0.35">
      <c r="B22" s="31" t="s">
        <v>51</v>
      </c>
      <c r="C22" s="32"/>
      <c r="D22" s="32"/>
      <c r="E22" s="32"/>
      <c r="F22" s="23"/>
    </row>
    <row r="23" spans="2:10" x14ac:dyDescent="0.35">
      <c r="B23" s="31" t="s">
        <v>74</v>
      </c>
      <c r="C23" s="32"/>
      <c r="D23" s="32"/>
      <c r="E23" s="32"/>
      <c r="F23" s="23"/>
    </row>
    <row r="24" spans="2:10" x14ac:dyDescent="0.35">
      <c r="B24" s="33" t="s">
        <v>23</v>
      </c>
      <c r="C24" s="34">
        <f>SUM(C18:C23)</f>
        <v>0</v>
      </c>
      <c r="D24" s="34">
        <f t="shared" ref="D24:E24" si="0">SUM(D18:D23)</f>
        <v>0</v>
      </c>
      <c r="E24" s="34">
        <f t="shared" si="0"/>
        <v>0</v>
      </c>
      <c r="F24" s="23"/>
      <c r="J24"/>
    </row>
    <row r="25" spans="2:10" x14ac:dyDescent="0.35">
      <c r="B25" s="124" t="s">
        <v>75</v>
      </c>
      <c r="C25" s="124"/>
      <c r="D25" s="124"/>
      <c r="E25" s="124"/>
      <c r="F25" s="23"/>
    </row>
    <row r="26" spans="2:10" x14ac:dyDescent="0.35">
      <c r="B26" s="31" t="s">
        <v>20</v>
      </c>
      <c r="C26" s="32"/>
      <c r="D26" s="32"/>
      <c r="E26" s="32"/>
      <c r="F26" s="23"/>
    </row>
    <row r="27" spans="2:10" x14ac:dyDescent="0.35">
      <c r="B27" s="31" t="s">
        <v>76</v>
      </c>
      <c r="C27" s="32"/>
      <c r="D27" s="32"/>
      <c r="E27" s="32"/>
      <c r="F27" s="23"/>
    </row>
    <row r="28" spans="2:10" x14ac:dyDescent="0.35">
      <c r="B28" s="31" t="s">
        <v>77</v>
      </c>
      <c r="C28" s="32"/>
      <c r="D28" s="32"/>
      <c r="E28" s="32"/>
      <c r="F28" s="23"/>
    </row>
    <row r="29" spans="2:10" x14ac:dyDescent="0.35">
      <c r="B29" s="31" t="s">
        <v>78</v>
      </c>
      <c r="C29" s="32"/>
      <c r="D29" s="32"/>
      <c r="E29" s="32"/>
      <c r="F29" s="23"/>
    </row>
    <row r="30" spans="2:10" x14ac:dyDescent="0.35">
      <c r="B30" s="31" t="s">
        <v>79</v>
      </c>
      <c r="C30" s="32"/>
      <c r="D30" s="32"/>
      <c r="E30" s="32"/>
      <c r="F30" s="23"/>
    </row>
    <row r="31" spans="2:10" x14ac:dyDescent="0.35">
      <c r="B31" s="31" t="s">
        <v>80</v>
      </c>
      <c r="C31" s="32"/>
      <c r="D31" s="32"/>
      <c r="E31" s="32"/>
      <c r="F31" s="23"/>
    </row>
    <row r="32" spans="2:10" x14ac:dyDescent="0.35">
      <c r="B32" s="31" t="s">
        <v>81</v>
      </c>
      <c r="C32" s="32"/>
      <c r="D32" s="32"/>
      <c r="E32" s="32"/>
      <c r="F32" s="23"/>
    </row>
    <row r="33" spans="2:7" x14ac:dyDescent="0.35">
      <c r="B33" s="33" t="s">
        <v>24</v>
      </c>
      <c r="C33" s="34">
        <f>SUM(C26:C32)</f>
        <v>0</v>
      </c>
      <c r="D33" s="34">
        <f>SUM(D26:D32)</f>
        <v>0</v>
      </c>
      <c r="E33" s="34">
        <f>SUM(E26:E32)</f>
        <v>0</v>
      </c>
      <c r="F33" s="23"/>
    </row>
    <row r="34" spans="2:7" ht="4.5" customHeight="1" x14ac:dyDescent="0.35">
      <c r="B34" s="28"/>
      <c r="C34" s="29"/>
      <c r="D34" s="29"/>
      <c r="E34" s="29"/>
      <c r="F34" s="23"/>
    </row>
    <row r="35" spans="2:7" x14ac:dyDescent="0.35">
      <c r="B35" s="35" t="s">
        <v>39</v>
      </c>
      <c r="C35" s="34">
        <f>C16+C11</f>
        <v>0</v>
      </c>
      <c r="D35" s="34">
        <f>D16+D11</f>
        <v>0</v>
      </c>
      <c r="E35" s="34">
        <f>E16+E11</f>
        <v>0</v>
      </c>
      <c r="F35" s="23"/>
    </row>
    <row r="36" spans="2:7" x14ac:dyDescent="0.35">
      <c r="B36" s="35" t="s">
        <v>38</v>
      </c>
      <c r="C36" s="34">
        <f>C33+C24</f>
        <v>0</v>
      </c>
      <c r="D36" s="34">
        <f t="shared" ref="D36:E36" si="1">D33+D24</f>
        <v>0</v>
      </c>
      <c r="E36" s="34">
        <f t="shared" si="1"/>
        <v>0</v>
      </c>
      <c r="F36" s="23"/>
    </row>
    <row r="37" spans="2:7" x14ac:dyDescent="0.35">
      <c r="B37" s="35" t="s">
        <v>42</v>
      </c>
      <c r="C37" s="34">
        <f>C36+C35</f>
        <v>0</v>
      </c>
      <c r="D37" s="34">
        <f t="shared" ref="D37:E37" si="2">D36+D35</f>
        <v>0</v>
      </c>
      <c r="E37" s="34">
        <f t="shared" si="2"/>
        <v>0</v>
      </c>
      <c r="F37" s="23"/>
    </row>
    <row r="38" spans="2:7" x14ac:dyDescent="0.35">
      <c r="B38" s="36" t="s">
        <v>40</v>
      </c>
      <c r="C38" s="37">
        <f t="shared" ref="C38:E40" si="3">C35/C$52</f>
        <v>0</v>
      </c>
      <c r="D38" s="37">
        <f t="shared" si="3"/>
        <v>0</v>
      </c>
      <c r="E38" s="37">
        <f t="shared" si="3"/>
        <v>0</v>
      </c>
      <c r="F38" s="23"/>
    </row>
    <row r="39" spans="2:7" x14ac:dyDescent="0.35">
      <c r="B39" s="36" t="s">
        <v>41</v>
      </c>
      <c r="C39" s="37">
        <f t="shared" si="3"/>
        <v>0</v>
      </c>
      <c r="D39" s="37">
        <f t="shared" si="3"/>
        <v>0</v>
      </c>
      <c r="E39" s="37">
        <f t="shared" si="3"/>
        <v>0</v>
      </c>
      <c r="F39" s="23"/>
    </row>
    <row r="40" spans="2:7" x14ac:dyDescent="0.35">
      <c r="B40" s="38" t="s">
        <v>21</v>
      </c>
      <c r="C40" s="37">
        <f t="shared" si="3"/>
        <v>0</v>
      </c>
      <c r="D40" s="37">
        <f t="shared" si="3"/>
        <v>0</v>
      </c>
      <c r="E40" s="37">
        <f t="shared" si="3"/>
        <v>0</v>
      </c>
      <c r="F40" s="23"/>
    </row>
    <row r="41" spans="2:7" x14ac:dyDescent="0.35">
      <c r="B41" s="23"/>
      <c r="C41" s="23"/>
      <c r="D41" s="23"/>
      <c r="E41" s="23"/>
      <c r="F41" s="23"/>
    </row>
    <row r="42" spans="2:7" x14ac:dyDescent="0.35">
      <c r="B42" s="121" t="s">
        <v>27</v>
      </c>
      <c r="C42" s="121"/>
      <c r="D42" s="121"/>
      <c r="E42" s="121"/>
    </row>
    <row r="43" spans="2:7" x14ac:dyDescent="0.35">
      <c r="B43" s="33" t="s">
        <v>82</v>
      </c>
      <c r="C43" s="7">
        <f>365*8</f>
        <v>2920</v>
      </c>
      <c r="D43" s="7">
        <f>365*8</f>
        <v>2920</v>
      </c>
      <c r="E43" s="7">
        <f t="shared" ref="E43" si="4">365*8</f>
        <v>2920</v>
      </c>
      <c r="G43" s="39"/>
    </row>
    <row r="44" spans="2:7" x14ac:dyDescent="0.35">
      <c r="B44" s="31" t="s">
        <v>52</v>
      </c>
      <c r="C44" s="7"/>
      <c r="D44" s="7"/>
      <c r="E44" s="7"/>
    </row>
    <row r="45" spans="2:7" x14ac:dyDescent="0.35">
      <c r="B45" s="40" t="s">
        <v>83</v>
      </c>
      <c r="C45" s="7">
        <f>52*8</f>
        <v>416</v>
      </c>
      <c r="D45" s="7">
        <f>52*8</f>
        <v>416</v>
      </c>
      <c r="E45" s="7">
        <f t="shared" ref="E45" si="5">52*8</f>
        <v>416</v>
      </c>
    </row>
    <row r="46" spans="2:7" x14ac:dyDescent="0.35">
      <c r="B46" s="40" t="s">
        <v>84</v>
      </c>
      <c r="C46" s="7">
        <f>26*8</f>
        <v>208</v>
      </c>
      <c r="D46" s="7">
        <f>26*8</f>
        <v>208</v>
      </c>
      <c r="E46" s="7">
        <f>26*8</f>
        <v>208</v>
      </c>
    </row>
    <row r="47" spans="2:7" x14ac:dyDescent="0.35">
      <c r="B47" s="40" t="s">
        <v>53</v>
      </c>
      <c r="C47" s="7">
        <f>10*8</f>
        <v>80</v>
      </c>
      <c r="D47" s="7">
        <f t="shared" ref="D47:E47" si="6">10*8</f>
        <v>80</v>
      </c>
      <c r="E47" s="7">
        <f t="shared" si="6"/>
        <v>80</v>
      </c>
    </row>
    <row r="48" spans="2:7" x14ac:dyDescent="0.35">
      <c r="B48" s="40" t="s">
        <v>85</v>
      </c>
      <c r="C48" s="7">
        <f>4*8</f>
        <v>32</v>
      </c>
      <c r="D48" s="7">
        <f t="shared" ref="D48:E48" si="7">4*8</f>
        <v>32</v>
      </c>
      <c r="E48" s="7">
        <f t="shared" si="7"/>
        <v>32</v>
      </c>
    </row>
    <row r="49" spans="2:5" x14ac:dyDescent="0.35">
      <c r="B49" s="40" t="s">
        <v>86</v>
      </c>
      <c r="C49" s="7">
        <f>10*8</f>
        <v>80</v>
      </c>
      <c r="D49" s="7">
        <f t="shared" ref="D49:E49" si="8">10*8</f>
        <v>80</v>
      </c>
      <c r="E49" s="7">
        <f t="shared" si="8"/>
        <v>80</v>
      </c>
    </row>
    <row r="50" spans="2:5" ht="26" x14ac:dyDescent="0.35">
      <c r="B50" s="40" t="s">
        <v>87</v>
      </c>
      <c r="C50" s="7">
        <f>9*8</f>
        <v>72</v>
      </c>
      <c r="D50" s="7">
        <f t="shared" ref="D50:E50" si="9">9*8</f>
        <v>72</v>
      </c>
      <c r="E50" s="7">
        <f t="shared" si="9"/>
        <v>72</v>
      </c>
    </row>
    <row r="51" spans="2:5" x14ac:dyDescent="0.35">
      <c r="B51" s="33" t="s">
        <v>25</v>
      </c>
      <c r="C51" s="8">
        <f>SUM(C45:C50)</f>
        <v>888</v>
      </c>
      <c r="D51" s="8">
        <f t="shared" ref="D51:E51" si="10">SUM(D45:D50)</f>
        <v>888</v>
      </c>
      <c r="E51" s="8">
        <f t="shared" si="10"/>
        <v>888</v>
      </c>
    </row>
    <row r="52" spans="2:5" x14ac:dyDescent="0.35">
      <c r="B52" s="41" t="s">
        <v>26</v>
      </c>
      <c r="C52" s="8">
        <f>C43-C51</f>
        <v>2032</v>
      </c>
      <c r="D52" s="8">
        <f>D43-D51</f>
        <v>2032</v>
      </c>
      <c r="E52" s="8">
        <f>E43-E51</f>
        <v>2032</v>
      </c>
    </row>
    <row r="54" spans="2:5" x14ac:dyDescent="0.35">
      <c r="B54" s="42" t="s">
        <v>88</v>
      </c>
    </row>
    <row r="55" spans="2:5" x14ac:dyDescent="0.35">
      <c r="B55" s="42" t="s">
        <v>89</v>
      </c>
    </row>
  </sheetData>
  <mergeCells count="7">
    <mergeCell ref="B42:E42"/>
    <mergeCell ref="B2:E2"/>
    <mergeCell ref="G2:N15"/>
    <mergeCell ref="B7:E7"/>
    <mergeCell ref="B12:E12"/>
    <mergeCell ref="B17:E17"/>
    <mergeCell ref="B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</vt:lpstr>
      <vt:lpstr>Dettaglio costi del lavoro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Matteo Murzilli</cp:lastModifiedBy>
  <dcterms:created xsi:type="dcterms:W3CDTF">2021-02-25T11:20:16Z</dcterms:created>
  <dcterms:modified xsi:type="dcterms:W3CDTF">2025-07-03T08:47:40Z</dcterms:modified>
</cp:coreProperties>
</file>