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detta.patane\Desktop\Consip\ID 2775 - CAPI ISTAT\6_Documentazione\5_Finali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<sst xmlns="http://schemas.openxmlformats.org/spreadsheetml/2006/main" count="35" uniqueCount="33">
  <si>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</si>
  <si>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</si>
  <si>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</si>
  <si>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</si>
  <si>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</si>
  <si>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</si>
  <si>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</si>
  <si>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</si>
  <si>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</si>
  <si>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</si>
  <si>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</si>
  <si>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</si>
  <si>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</si>
  <si>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</si>
  <si>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</si>
  <si>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</si>
  <si>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</si>
  <si>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</si>
  <si>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</si>
  <si>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</si>
  <si>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</si>
  <si>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</si>
  <si>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</si>
  <si>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</si>
  <si>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</si>
  <si>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</si>
  <si>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</si>
  <si>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</si>
  <si>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</si>
  <si>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finale garanzia definitiva</t>
  </si>
  <si>
    <t xml:space="preserve">Almeno una o più delle seguenti certificazioni:
- ISO/IEC 27001:2013, UNI CEI EN ISO/IEC 27001:2017, ISO/IEC 27001: 2022 - Sistemi di gestione per la sicurezza delle informazioni
- UNI/CEI/ISO/IEC 2000-1 – Sistemi di Gestione Servizi informatici
- UNI EN ISO 14001 - Sistemi di gestione ambientale
- UNI/PdR 125 - Sistema di gestione per la parità di genere all'interno delle organizzazioni
- UNI ISO 45001- Sistemi di gestione per la Salute e Sicurezza sul lavoro
- SA 8000 - Social Accountability 8000. </t>
  </si>
  <si>
    <r>
      <rPr>
        <b/>
        <sz val="10"/>
        <rFont val="Calibri"/>
        <family val="2"/>
        <scheme val="minor"/>
      </rPr>
      <t>Importo di riferimento</t>
    </r>
    <r>
      <rPr>
        <sz val="10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23.3 del disciplinare di gara / capitolato d'oneri (NB: il valore è indicato preventivamente a solo titolo di esempio)</t>
    </r>
  </si>
  <si>
    <r>
      <t xml:space="preserve">Ribasso percentuale offerto
</t>
    </r>
    <r>
      <rPr>
        <i/>
        <sz val="10"/>
        <color rgb="FFFF0000"/>
        <rFont val="Calibri"/>
        <family val="2"/>
      </rPr>
      <t>Inserire R offerto, determinato come da par. 23.2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</si>
</sst>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Fill="1" applyBorder="1" applyAlignment="1">
      <alignment horizontal="center" vertical="center"/>
    </xf>
    <xf numFmtId="4" fontId="18" fillId="0" borderId="0" xfId="0" applyNumberFormat="1" applyFont="1"/>
    <xf numFmtId="0" fontId="19" fillId="0" borderId="1" xfId="0" quotePrefix="1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21"/>
  <sheetViews>
    <sheetView workbookViewId="0"/>
  </sheetViews>
  <sheetFormatPr defaultRowHeight="14.5" x14ac:dyDescent="0.35"/>
  <cols>
    <col min="3" max="3" width="20.26953125" customWidth="1"/>
    <col min="4" max="4" width="86" customWidth="1"/>
  </cols>
  <sheetData>
    <row r="4" spans="3:4" s="24" customFormat="1" ht="31.5" customHeight="1" x14ac:dyDescent="0.35">
      <c r="C4" s="29" t="s">
        <v>15</v>
      </c>
      <c r="D4" s="29"/>
    </row>
    <row r="5" spans="3:4" s="24" customFormat="1" ht="31.5" customHeight="1" x14ac:dyDescent="0.35">
      <c r="C5" s="29" t="s">
        <v>16</v>
      </c>
      <c r="D5" s="29"/>
    </row>
    <row r="6" spans="3:4" s="24" customFormat="1" ht="31.5" customHeight="1" x14ac:dyDescent="0.35">
      <c r="C6" s="29" t="s">
        <v>17</v>
      </c>
      <c r="D6" s="29"/>
    </row>
    <row r="7" spans="3:4" x14ac:dyDescent="0.35">
      <c r="C7" s="30"/>
      <c r="D7" s="30"/>
    </row>
    <row r="8" spans="3:4" x14ac:dyDescent="0.35">
      <c r="C8" s="29" t="s">
        <v>18</v>
      </c>
      <c r="D8" s="29"/>
    </row>
    <row r="9" spans="3:4" ht="34.5" customHeight="1" x14ac:dyDescent="0.35">
      <c r="C9" s="21" t="s">
        <v>19</v>
      </c>
      <c r="D9" s="20" t="s">
        <v>25</v>
      </c>
    </row>
    <row r="10" spans="3:4" ht="34.5" customHeight="1" x14ac:dyDescent="0.35">
      <c r="C10" s="22" t="s">
        <v>20</v>
      </c>
      <c r="D10" s="20" t="s">
        <v>21</v>
      </c>
    </row>
    <row r="11" spans="3:4" ht="34.5" customHeight="1" x14ac:dyDescent="0.35">
      <c r="C11" s="23" t="s">
        <v>22</v>
      </c>
      <c r="D11" s="20" t="s">
        <v>23</v>
      </c>
    </row>
    <row r="12" spans="3:4" x14ac:dyDescent="0.35">
      <c r="C12" s="20"/>
      <c r="D12" s="20"/>
    </row>
    <row r="13" spans="3:4" x14ac:dyDescent="0.35">
      <c r="C13" s="19"/>
    </row>
    <row r="14" spans="3:4" x14ac:dyDescent="0.35">
      <c r="C14" s="19"/>
    </row>
    <row r="15" spans="3:4" x14ac:dyDescent="0.35">
      <c r="C15" s="19"/>
    </row>
    <row r="16" spans="3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tabSelected="1" zoomScaleNormal="100" zoomScaleSheetLayoutView="97" workbookViewId="0"/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14" max="14" width="11.7265625" bestFit="1" customWidth="1"/>
  </cols>
  <sheetData>
    <row r="2" spans="1:14" x14ac:dyDescent="0.35">
      <c r="B2" s="1"/>
      <c r="C2" s="1"/>
      <c r="D2" s="1"/>
      <c r="E2" s="1"/>
      <c r="F2" s="1"/>
    </row>
    <row r="3" spans="1:14" ht="28.5" customHeight="1" x14ac:dyDescent="0.35">
      <c r="B3" s="31" t="s">
        <v>11</v>
      </c>
      <c r="C3" s="31"/>
      <c r="D3" s="31"/>
      <c r="E3" s="31"/>
      <c r="F3" s="1"/>
    </row>
    <row r="4" spans="1:14" ht="28.5" customHeight="1" x14ac:dyDescent="0.35">
      <c r="B4" s="32" t="s">
        <v>12</v>
      </c>
      <c r="C4" s="33"/>
      <c r="D4" s="33"/>
      <c r="E4" s="34"/>
      <c r="F4" s="1"/>
      <c r="N4" s="26"/>
    </row>
    <row r="5" spans="1:14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4" x14ac:dyDescent="0.35">
      <c r="A6" s="35"/>
      <c r="B6" s="8" t="s">
        <v>5</v>
      </c>
      <c r="C6" s="3">
        <v>0.3</v>
      </c>
      <c r="D6" s="6" t="s">
        <v>24</v>
      </c>
      <c r="E6" s="36">
        <f>IF(D7="s",C7,IF(D6="s",C6,0))</f>
        <v>0</v>
      </c>
      <c r="F6" s="1"/>
    </row>
    <row r="7" spans="1:14" ht="26" x14ac:dyDescent="0.35">
      <c r="A7" s="35"/>
      <c r="B7" s="8" t="s">
        <v>6</v>
      </c>
      <c r="C7" s="3">
        <v>0.5</v>
      </c>
      <c r="D7" s="6" t="s">
        <v>24</v>
      </c>
      <c r="E7" s="37"/>
      <c r="F7" s="1"/>
    </row>
    <row r="8" spans="1:14" x14ac:dyDescent="0.35">
      <c r="B8" s="12" t="s">
        <v>7</v>
      </c>
      <c r="C8" s="13"/>
      <c r="D8" s="14"/>
      <c r="E8" s="15"/>
      <c r="F8" s="38"/>
      <c r="G8" s="39"/>
      <c r="H8" s="39"/>
      <c r="I8" s="39"/>
      <c r="J8" s="39"/>
      <c r="K8" s="39"/>
      <c r="L8" s="39"/>
      <c r="M8" s="39"/>
    </row>
    <row r="9" spans="1:14" ht="156" x14ac:dyDescent="0.35">
      <c r="A9" s="10"/>
      <c r="B9" s="27" t="s">
        <v>30</v>
      </c>
      <c r="C9" s="28">
        <v>0.2</v>
      </c>
      <c r="D9" s="6" t="s">
        <v>24</v>
      </c>
      <c r="E9" s="9">
        <f>IF(D9="s",C9,0)</f>
        <v>0</v>
      </c>
      <c r="F9" s="38"/>
      <c r="G9" s="39"/>
      <c r="H9" s="39"/>
      <c r="I9" s="39"/>
      <c r="J9" s="39"/>
      <c r="K9" s="39"/>
      <c r="L9" s="39"/>
      <c r="M9" s="39"/>
    </row>
    <row r="10" spans="1:14" ht="43.5" customHeight="1" x14ac:dyDescent="0.35">
      <c r="B10" s="42" t="s">
        <v>4</v>
      </c>
      <c r="C10" s="43"/>
      <c r="D10" s="44">
        <f>IFERROR(1-(1-E6)*(1-#REF!)*(1-E9),1-(1-E6)*(1-E9))</f>
        <v>0</v>
      </c>
      <c r="E10" s="44"/>
      <c r="F10" s="5"/>
    </row>
    <row r="11" spans="1:14" x14ac:dyDescent="0.35">
      <c r="B11" s="1"/>
      <c r="C11" s="1"/>
      <c r="D11" s="1"/>
      <c r="E11" s="1"/>
      <c r="F11" s="1"/>
    </row>
    <row r="13" spans="1:14" ht="27" customHeight="1" x14ac:dyDescent="0.35">
      <c r="B13" s="31" t="s">
        <v>8</v>
      </c>
      <c r="C13" s="31"/>
      <c r="D13" s="31"/>
      <c r="E13" s="31"/>
    </row>
    <row r="14" spans="1:14" ht="60.75" customHeight="1" x14ac:dyDescent="0.35">
      <c r="B14" s="52" t="s">
        <v>28</v>
      </c>
      <c r="C14" s="53"/>
      <c r="D14" s="50">
        <v>30865.200000000001</v>
      </c>
      <c r="E14" s="51"/>
      <c r="F14" s="40"/>
      <c r="G14" s="41"/>
      <c r="H14" s="41"/>
      <c r="I14" s="41"/>
      <c r="J14" s="41"/>
      <c r="K14" s="41"/>
      <c r="L14" s="41"/>
      <c r="M14" s="41"/>
    </row>
    <row r="15" spans="1:14" x14ac:dyDescent="0.35">
      <c r="B15" s="54" t="s">
        <v>9</v>
      </c>
      <c r="C15" s="55"/>
      <c r="D15" s="56">
        <f>ROUND((1-$D$10)*$D14,0)</f>
        <v>30865</v>
      </c>
      <c r="E15" s="56"/>
    </row>
    <row r="18" spans="2:6" ht="31.5" customHeight="1" x14ac:dyDescent="0.35">
      <c r="B18" s="31" t="s">
        <v>26</v>
      </c>
      <c r="C18" s="45"/>
      <c r="D18" s="45"/>
      <c r="E18" s="46"/>
      <c r="F18" s="16"/>
    </row>
    <row r="19" spans="2:6" ht="61.5" customHeight="1" x14ac:dyDescent="0.35">
      <c r="B19" s="48" t="s">
        <v>31</v>
      </c>
      <c r="C19" s="49"/>
      <c r="D19" s="50">
        <v>1000000</v>
      </c>
      <c r="E19" s="51"/>
      <c r="F19" s="4"/>
    </row>
    <row r="20" spans="2:6" ht="44.25" customHeight="1" x14ac:dyDescent="0.35">
      <c r="B20" s="60" t="s">
        <v>32</v>
      </c>
      <c r="C20" s="60"/>
      <c r="D20" s="7">
        <v>0.24</v>
      </c>
      <c r="E20" s="17"/>
      <c r="F20" s="4"/>
    </row>
    <row r="21" spans="2:6" ht="29.25" customHeight="1" x14ac:dyDescent="0.35">
      <c r="B21" s="47" t="s">
        <v>10</v>
      </c>
      <c r="C21" s="47"/>
      <c r="D21" s="25">
        <v>0.1</v>
      </c>
      <c r="E21" s="2">
        <f>D21*D$19</f>
        <v>100000</v>
      </c>
      <c r="F21" s="4"/>
    </row>
    <row r="22" spans="2:6" ht="29.25" customHeight="1" x14ac:dyDescent="0.35">
      <c r="B22" s="47" t="s">
        <v>13</v>
      </c>
      <c r="C22" s="47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47" t="s">
        <v>14</v>
      </c>
      <c r="C23" s="47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57" t="s">
        <v>27</v>
      </c>
      <c r="C24" s="57"/>
      <c r="D24" s="58">
        <f>SUM(E21:E23)</f>
        <v>279999.99999999994</v>
      </c>
      <c r="E24" s="58"/>
    </row>
    <row r="25" spans="2:6" ht="30" customHeight="1" x14ac:dyDescent="0.35">
      <c r="B25" s="59" t="s">
        <v>29</v>
      </c>
      <c r="C25" s="59"/>
      <c r="D25" s="56">
        <f>ROUND((1-$D$10)*$D24,0)</f>
        <v>280000</v>
      </c>
      <c r="E25" s="56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Patané Francesca Benedetta</cp:lastModifiedBy>
  <dcterms:created xsi:type="dcterms:W3CDTF">2016-02-02T10:53:31Z</dcterms:created>
  <dcterms:modified xsi:type="dcterms:W3CDTF">2024-06-20T08:17:32Z</dcterms:modified>
</cp:coreProperties>
</file>