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tteo.murzilli\Desktop\ID 2774 - ISTATRECAPITO RIPUBBLICAZIONE\PER INVIO FORMALE\inviati\ID 2774 - Postali Istat - doc\"/>
    </mc:Choice>
  </mc:AlternateContent>
  <bookViews>
    <workbookView xWindow="0" yWindow="0" windowWidth="19110" windowHeight="7170" tabRatio="738" activeTab="2"/>
  </bookViews>
  <sheets>
    <sheet name="Istruzioni compilazione" sheetId="4" r:id="rId1"/>
    <sheet name="Conto Economico" sheetId="21" r:id="rId2"/>
    <sheet name="Dettaglio costi del lavoro" sheetId="18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21" l="1"/>
  <c r="D59" i="21" l="1"/>
  <c r="K20" i="21"/>
  <c r="L20" i="21" s="1"/>
  <c r="K29" i="21" l="1"/>
  <c r="L29" i="21" s="1"/>
  <c r="K25" i="21"/>
  <c r="L25" i="21" s="1"/>
  <c r="K26" i="21"/>
  <c r="L26" i="21" s="1"/>
  <c r="K27" i="21"/>
  <c r="L27" i="21" s="1"/>
  <c r="K28" i="21"/>
  <c r="L28" i="21" s="1"/>
  <c r="K30" i="21"/>
  <c r="L30" i="21" s="1"/>
  <c r="K31" i="21"/>
  <c r="L31" i="21" s="1"/>
  <c r="E15" i="21" l="1"/>
  <c r="D15" i="21"/>
  <c r="K23" i="21" l="1"/>
  <c r="L23" i="21" s="1"/>
  <c r="K24" i="21"/>
  <c r="L24" i="21" s="1"/>
  <c r="K32" i="21"/>
  <c r="L32" i="21" s="1"/>
  <c r="K33" i="21"/>
  <c r="L33" i="21" s="1"/>
  <c r="D51" i="18" l="1"/>
  <c r="E51" i="18"/>
  <c r="C51" i="18"/>
  <c r="D45" i="18"/>
  <c r="E45" i="18"/>
  <c r="C45" i="18"/>
  <c r="D43" i="18"/>
  <c r="E43" i="18"/>
  <c r="C43" i="18"/>
  <c r="D50" i="18"/>
  <c r="E50" i="18"/>
  <c r="C50" i="18"/>
  <c r="D49" i="18"/>
  <c r="E49" i="18"/>
  <c r="C49" i="18"/>
  <c r="D48" i="18"/>
  <c r="E48" i="18"/>
  <c r="C48" i="18"/>
  <c r="D47" i="18"/>
  <c r="E47" i="18"/>
  <c r="C47" i="18"/>
  <c r="E46" i="18"/>
  <c r="D46" i="18"/>
  <c r="C46" i="18"/>
  <c r="E24" i="18"/>
  <c r="D24" i="18"/>
  <c r="C24" i="18"/>
  <c r="K22" i="21" l="1"/>
  <c r="L22" i="21" s="1"/>
  <c r="K21" i="21"/>
  <c r="L21" i="21" s="1"/>
  <c r="D63" i="21"/>
  <c r="L35" i="21" l="1"/>
  <c r="L34" i="21"/>
  <c r="D67" i="21" s="1"/>
  <c r="D64" i="21" l="1"/>
  <c r="E46" i="21" l="1"/>
  <c r="E51" i="21"/>
  <c r="M20" i="21"/>
  <c r="E47" i="21"/>
  <c r="E39" i="21"/>
  <c r="E45" i="21"/>
  <c r="M34" i="21"/>
  <c r="E44" i="21"/>
  <c r="M35" i="21"/>
  <c r="M29" i="21"/>
  <c r="E49" i="21"/>
  <c r="E50" i="21"/>
  <c r="E52" i="21"/>
  <c r="E53" i="21"/>
  <c r="E54" i="21"/>
  <c r="E55" i="21"/>
  <c r="M28" i="21"/>
  <c r="M26" i="21"/>
  <c r="M30" i="21"/>
  <c r="M27" i="21"/>
  <c r="M25" i="21"/>
  <c r="F15" i="21"/>
  <c r="M31" i="21"/>
  <c r="E58" i="21"/>
  <c r="M32" i="21"/>
  <c r="F12" i="21"/>
  <c r="F6" i="21"/>
  <c r="E56" i="21"/>
  <c r="M23" i="21"/>
  <c r="F14" i="21"/>
  <c r="F11" i="21"/>
  <c r="M33" i="21"/>
  <c r="M24" i="21"/>
  <c r="E64" i="21"/>
  <c r="E48" i="21"/>
  <c r="E57" i="21"/>
  <c r="M21" i="21"/>
  <c r="M22" i="21"/>
  <c r="F9" i="21"/>
  <c r="E59" i="21"/>
  <c r="F8" i="21"/>
  <c r="F5" i="21"/>
  <c r="F10" i="21"/>
  <c r="F7" i="21"/>
  <c r="D65" i="21"/>
  <c r="E65" i="21" s="1"/>
  <c r="F4" i="21"/>
  <c r="E52" i="18" l="1"/>
  <c r="D52" i="18"/>
  <c r="C52" i="18"/>
  <c r="E33" i="18"/>
  <c r="E36" i="18" s="1"/>
  <c r="D33" i="18"/>
  <c r="D36" i="18" s="1"/>
  <c r="C33" i="18"/>
  <c r="C36" i="18" s="1"/>
  <c r="E16" i="18"/>
  <c r="D16" i="18"/>
  <c r="C16" i="18"/>
  <c r="E11" i="18"/>
  <c r="D11" i="18"/>
  <c r="C11" i="18"/>
  <c r="C35" i="18" l="1"/>
  <c r="C38" i="18" s="1"/>
  <c r="D35" i="18"/>
  <c r="D38" i="18" s="1"/>
  <c r="C37" i="18"/>
  <c r="C40" i="18" s="1"/>
  <c r="E35" i="18"/>
  <c r="E38" i="18" s="1"/>
  <c r="E37" i="18" l="1"/>
  <c r="E40" i="18" s="1"/>
  <c r="D37" i="18"/>
  <c r="D40" i="18" s="1"/>
  <c r="C39" i="18"/>
  <c r="D39" i="18"/>
  <c r="E39" i="18"/>
</calcChain>
</file>

<file path=xl/sharedStrings.xml><?xml version="1.0" encoding="utf-8"?>
<sst xmlns="http://schemas.openxmlformats.org/spreadsheetml/2006/main" count="148" uniqueCount="123">
  <si>
    <t>Costo totale</t>
  </si>
  <si>
    <t>Livello</t>
  </si>
  <si>
    <t>Figura professionale</t>
  </si>
  <si>
    <t>CCNL applicato</t>
  </si>
  <si>
    <t>Totale</t>
  </si>
  <si>
    <t>Costo totale %</t>
  </si>
  <si>
    <t>Costi generali</t>
  </si>
  <si>
    <t>Voce di costo</t>
  </si>
  <si>
    <t>Servizi</t>
  </si>
  <si>
    <t>Note</t>
  </si>
  <si>
    <t>TOTALE DI COMMESSA</t>
  </si>
  <si>
    <t>Ricavo complessivo</t>
  </si>
  <si>
    <t>Costo complessivo</t>
  </si>
  <si>
    <t>Utile complessivo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</si>
  <si>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</si>
  <si>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</si>
  <si>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</si>
  <si>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</si>
  <si>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</si>
  <si>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Totale "A"</t>
  </si>
  <si>
    <t>Trattamento fine rapporto</t>
  </si>
  <si>
    <t>COSTO MEDIO ORARIO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</si>
  <si>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</si>
  <si>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</si>
  <si>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</si>
  <si>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</si>
  <si>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</si>
  <si>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</si>
  <si>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</si>
  <si>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</si>
  <si>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COSTI ULTERIORI GESTIONE COMMESSA</t>
  </si>
  <si>
    <t>Costo manodopera</t>
  </si>
  <si>
    <t>Figura professionale (specificare impresa in caso di RTI)</t>
  </si>
  <si>
    <t>Totale costo</t>
  </si>
  <si>
    <t>Livello inquadramento</t>
  </si>
  <si>
    <t>Valori preimpostati da Consip (da non modificare) o celle da lasciare vuote</t>
  </si>
  <si>
    <t>Subtotali ricavi</t>
  </si>
  <si>
    <t>Subtotali costi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</si>
  <si>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</si>
  <si>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</si>
  <si>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</si>
  <si>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</si>
  <si>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</si>
  <si>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</si>
  <si>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</si>
  <si>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</si>
  <si>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</si>
  <si>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</si>
  <si>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</si>
  <si>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Costo medio orario (altri costi)
(**)</t>
  </si>
  <si>
    <t>Costo medio orario (totale)
(**)</t>
  </si>
  <si>
    <t>Costo medio orario (componente retributiva) (**)</t>
  </si>
  <si>
    <t>Tredicesima mensilità</t>
  </si>
  <si>
    <t>Ore annue mediamente non lavorate:</t>
  </si>
  <si>
    <t>festivita' (10 giorni)</t>
  </si>
  <si>
    <t>…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</si>
  <si>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</si>
  <si>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r>
      <rPr>
        <b/>
        <i/>
        <sz val="9"/>
        <color theme="1"/>
        <rFont val="Calibri"/>
        <family val="2"/>
        <scheme val="minor"/>
      </rPr>
      <t>(**)</t>
    </r>
    <r>
      <rPr>
        <i/>
        <sz val="9"/>
        <color theme="1"/>
        <rFont val="Calibri"/>
        <family val="2"/>
        <scheme val="minor"/>
      </rPr>
      <t xml:space="preserve"> Per il calcolo delle </t>
    </r>
    <r>
      <rPr>
        <b/>
        <i/>
        <sz val="9"/>
        <color theme="1"/>
        <rFont val="Calibri"/>
        <family val="2"/>
        <scheme val="minor"/>
      </rPr>
      <t>componenti del Costo medio orario</t>
    </r>
    <r>
      <rPr>
        <i/>
        <sz val="9"/>
        <color theme="1"/>
        <rFont val="Calibri"/>
        <family val="2"/>
        <scheme val="minor"/>
      </rPr>
      <t xml:space="preserve"> si veda l'Allegato Giustificativi o il foglio "Dettaglio costi del lavoro" incluso in questo foglio di calcolo</t>
    </r>
  </si>
  <si>
    <t>Oneri per la sicurezza</t>
  </si>
  <si>
    <t>Premi assicurativi</t>
  </si>
  <si>
    <t>Fideiussioni</t>
  </si>
  <si>
    <t>Quantità prevista (n. interventi / gg)</t>
  </si>
  <si>
    <t>ONERI PER LA SICUREZZA</t>
  </si>
  <si>
    <t>N.</t>
  </si>
  <si>
    <t>Raccolta</t>
  </si>
  <si>
    <t xml:space="preserve">Accettazione </t>
  </si>
  <si>
    <t xml:space="preserve">Giacenza </t>
  </si>
  <si>
    <t>Gestione Anomalie</t>
  </si>
  <si>
    <t>Gestione Esiti/Inesiti</t>
  </si>
  <si>
    <r>
      <t xml:space="preserve">Voce di costo
</t>
    </r>
    <r>
      <rPr>
        <sz val="8"/>
        <color theme="1"/>
        <rFont val="Calibri"/>
        <family val="2"/>
        <scheme val="minor"/>
      </rPr>
      <t xml:space="preserve">Aggiungere e/o rimuovere righe secondo necessità. A titolo esemplificativo e non esaustivo: </t>
    </r>
  </si>
  <si>
    <t xml:space="preserve">Trasporto e consegna </t>
  </si>
  <si>
    <t>Contributo ANAC</t>
  </si>
  <si>
    <t>MACROVOCI DI OFFERTA ECONOMICA</t>
  </si>
  <si>
    <t>POSTA  MASSIVA</t>
  </si>
  <si>
    <t>Posta Massiva Raccomandata A/R (posta raccomandata)_ AM</t>
  </si>
  <si>
    <t>Posta Massiva Raccomandata A/R (posta raccomandata)_ CP</t>
  </si>
  <si>
    <t>Posta Massiva Raccomandata A/R (posta raccomandata)_ EU1</t>
  </si>
  <si>
    <t>Posta Massiva Raccomandata A/R (posta raccomandata)_ EU2</t>
  </si>
  <si>
    <t>Posta Massiva Non Raccomandata_AM</t>
  </si>
  <si>
    <t>Posta Massiva Non Raccomandata_CP</t>
  </si>
  <si>
    <t>Posta Massiva Non Raccomandata_EU1</t>
  </si>
  <si>
    <t>Posta Massiva Non Raccomandata_EU2</t>
  </si>
  <si>
    <t>Avviso di ricevimento Massiva Raccomandata A/R</t>
  </si>
  <si>
    <t>PICK-UP</t>
  </si>
  <si>
    <t>Pick-up</t>
  </si>
  <si>
    <t>Paga tabellare</t>
  </si>
  <si>
    <t>Ind. contingenza</t>
  </si>
  <si>
    <t>E.D.R.- ex prot. 31/7/1992</t>
  </si>
  <si>
    <t>Indennita' integrativa</t>
  </si>
  <si>
    <t>Indennità anzianità</t>
  </si>
  <si>
    <t>Indennità produttività</t>
  </si>
  <si>
    <t>Indennita' vestiario</t>
  </si>
  <si>
    <t>Indennità presenza</t>
  </si>
  <si>
    <t>Indennità mensa</t>
  </si>
  <si>
    <t>Festività retribuite (gg.4)</t>
  </si>
  <si>
    <t>Quattordicesima mensilità</t>
  </si>
  <si>
    <t>Inps (30,80%)</t>
  </si>
  <si>
    <t>Inail (8,0980%)</t>
  </si>
  <si>
    <t>Previdenza complementare</t>
  </si>
  <si>
    <t>Costo sicurezza (*)</t>
  </si>
  <si>
    <t>Costo sicurezza - Supplemento Covid</t>
  </si>
  <si>
    <t>Corsi di riqualificazione Accordo 14-7-2020</t>
  </si>
  <si>
    <t>C- Altri Costi</t>
  </si>
  <si>
    <t>(*) Costo minimo annuo aziendale della sicurezza per lavoratore</t>
  </si>
  <si>
    <t>Al costo giornaliero va aggiunta, qualora prevista in relazione alle modalità di svolgimento del servizio extra-urbano, l'indennità di trasferta ai sensi dell'art. 44 del ccnl.</t>
  </si>
  <si>
    <t>ferie (26 giorni)</t>
  </si>
  <si>
    <t>ex festivita' soppresse (4 giorni)</t>
  </si>
  <si>
    <t>R.O.L. (10 giorni)</t>
  </si>
  <si>
    <t>Ore annue teoriche (8 ore x 365 giorni)</t>
  </si>
  <si>
    <t>domeniche (52 giorni)</t>
  </si>
  <si>
    <t>malattia, infortunio, maternità, diritto allo studio, assemblee e permessi vari, D.L. 626/94 (9 giorni)</t>
  </si>
  <si>
    <r>
      <t xml:space="preserve">1) Aggiungere colonne alla tabella per ulteriori figure professionali, se necessario.
2) I valori calcolati nelle celle arancione devono essere utilizzati come costi orari medi  delle relative figure professionali nel foglio Conto Economico.
3) Questo foglio è utilizzabile per determinare il costo medio orario sia della manodopera che del personale direttamente impiegato nell'esecuzione dell'appalto ma non rientrante nella manodopera.
4)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CCNL per il personale dipendente da Imprese Private operanti nel settore dei Servizi Postali in Appalto</t>
    </r>
    <r>
      <rPr>
        <sz val="11"/>
        <color theme="1"/>
        <rFont val="Calibri"/>
        <family val="2"/>
        <scheme val="minor"/>
      </rPr>
      <t>.</t>
    </r>
    <r>
      <rPr>
        <i/>
        <sz val="11"/>
        <color theme="1"/>
        <rFont val="Calibri"/>
        <family val="2"/>
        <scheme val="minor"/>
      </rPr>
      <t xml:space="preserve"> 
Possono pertanto essere modificate in ragione del CCNL applicato dall'impresa.</t>
    </r>
  </si>
  <si>
    <t>Importo Totale offerto
per macrovoce</t>
  </si>
  <si>
    <t>Costo Totale di
acquisto / produzione
per macrovoce</t>
  </si>
  <si>
    <t>Costo totale %
macrovoce</t>
  </si>
  <si>
    <t>D-Oneri previd. e assist.</t>
  </si>
  <si>
    <t>Effort richiesto (ore) per intervento/gg</t>
  </si>
  <si>
    <t xml:space="preserve">COSTI E RICAVI DALLA VENDITA DI PRODOTTI E PRESTAZIONI </t>
  </si>
  <si>
    <t>% di Manodopera sul costo totale 
(colonna E)</t>
  </si>
  <si>
    <t xml:space="preserve">COSTO DELLA MANODOPERA </t>
  </si>
  <si>
    <t xml:space="preserve">Totale costo Manodopera (Servizi connessi) </t>
  </si>
  <si>
    <t>% di Manodopera sul costo totale 
(colonna L)</t>
  </si>
  <si>
    <t>COSTI SERVIZI CONNESSI 
(Le voci già inserite sono a puro titolo esemplificativo e non esaustivo. E' ammessa l'aggiunta di ulteriori voci e/o la modifica delle esistenti)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</si>
</sst>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&quot;€&quot;\ #,##0.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</font>
    <font>
      <sz val="9"/>
      <color rgb="FF000000"/>
      <name val="Calibri"/>
      <family val="2"/>
    </font>
    <font>
      <sz val="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9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7">
    <xf numFmtId="0" fontId="0" fillId="0" borderId="0" xfId="0"/>
    <xf numFmtId="0" fontId="0" fillId="11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8" fillId="0" borderId="1" xfId="0" applyFont="1" applyBorder="1"/>
    <xf numFmtId="0" fontId="8" fillId="0" borderId="1" xfId="0" applyFont="1" applyFill="1" applyBorder="1"/>
    <xf numFmtId="0" fontId="5" fillId="0" borderId="0" xfId="0" applyFont="1" applyProtection="1"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left" vertical="center" wrapText="1"/>
      <protection locked="0"/>
    </xf>
    <xf numFmtId="1" fontId="5" fillId="0" borderId="0" xfId="0" applyNumberFormat="1" applyFont="1" applyBorder="1" applyProtection="1">
      <protection locked="0"/>
    </xf>
    <xf numFmtId="166" fontId="5" fillId="0" borderId="0" xfId="0" applyNumberFormat="1" applyFont="1" applyFill="1" applyBorder="1" applyAlignment="1" applyProtection="1">
      <alignment horizontal="center" vertical="center"/>
      <protection locked="0"/>
    </xf>
    <xf numFmtId="166" fontId="19" fillId="0" borderId="0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Fill="1" applyAlignment="1" applyProtection="1">
      <alignment vertical="center" wrapText="1"/>
      <protection locked="0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vertical="center" wrapText="1"/>
      <protection locked="0"/>
    </xf>
    <xf numFmtId="44" fontId="3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4" fillId="9" borderId="1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44" fontId="3" fillId="0" borderId="1" xfId="1" applyFont="1" applyFill="1" applyBorder="1" applyAlignment="1" applyProtection="1">
      <alignment vertical="center" wrapText="1"/>
      <protection locked="0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0" fontId="3" fillId="0" borderId="3" xfId="0" applyFont="1" applyFill="1" applyBorder="1" applyAlignment="1" applyProtection="1">
      <alignment horizontal="left" vertical="center" wrapText="1"/>
      <protection locked="0"/>
    </xf>
    <xf numFmtId="0" fontId="3" fillId="0" borderId="4" xfId="0" applyFont="1" applyFill="1" applyBorder="1" applyAlignment="1" applyProtection="1">
      <alignment horizontal="left" vertical="center" wrapText="1"/>
      <protection locked="0"/>
    </xf>
    <xf numFmtId="0" fontId="16" fillId="0" borderId="7" xfId="0" applyFont="1" applyBorder="1" applyAlignment="1" applyProtection="1">
      <alignment vertical="center" wrapText="1"/>
      <protection locked="0"/>
    </xf>
    <xf numFmtId="0" fontId="16" fillId="0" borderId="0" xfId="0" applyFont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164" fontId="7" fillId="12" borderId="1" xfId="1" applyNumberFormat="1" applyFont="1" applyFill="1" applyBorder="1" applyAlignment="1" applyProtection="1">
      <alignment vertical="center" wrapText="1"/>
    </xf>
    <xf numFmtId="164" fontId="7" fillId="8" borderId="1" xfId="1" applyNumberFormat="1" applyFont="1" applyFill="1" applyBorder="1" applyAlignment="1" applyProtection="1">
      <alignment vertical="center" wrapText="1"/>
    </xf>
    <xf numFmtId="44" fontId="3" fillId="5" borderId="1" xfId="0" applyNumberFormat="1" applyFont="1" applyFill="1" applyBorder="1" applyAlignment="1" applyProtection="1">
      <alignment horizontal="center" vertical="center" wrapText="1"/>
    </xf>
    <xf numFmtId="165" fontId="3" fillId="5" borderId="1" xfId="2" applyNumberFormat="1" applyFont="1" applyFill="1" applyBorder="1" applyAlignment="1" applyProtection="1">
      <alignment horizontal="center" vertical="center" wrapText="1"/>
    </xf>
    <xf numFmtId="44" fontId="4" fillId="9" borderId="1" xfId="1" applyFont="1" applyFill="1" applyBorder="1" applyAlignment="1" applyProtection="1">
      <alignment vertical="center" wrapText="1"/>
    </xf>
    <xf numFmtId="44" fontId="4" fillId="14" borderId="1" xfId="0" applyNumberFormat="1" applyFont="1" applyFill="1" applyBorder="1" applyAlignment="1" applyProtection="1">
      <alignment horizontal="center" vertical="center" wrapText="1"/>
    </xf>
    <xf numFmtId="165" fontId="4" fillId="9" borderId="1" xfId="2" applyNumberFormat="1" applyFont="1" applyFill="1" applyBorder="1" applyAlignment="1" applyProtection="1">
      <alignment horizontal="center" vertical="center" wrapText="1"/>
    </xf>
    <xf numFmtId="44" fontId="7" fillId="8" borderId="1" xfId="0" applyNumberFormat="1" applyFont="1" applyFill="1" applyBorder="1" applyAlignment="1" applyProtection="1">
      <alignment horizontal="center" vertical="center" wrapText="1"/>
    </xf>
    <xf numFmtId="44" fontId="7" fillId="8" borderId="1" xfId="0" applyNumberFormat="1" applyFont="1" applyFill="1" applyBorder="1" applyAlignment="1" applyProtection="1">
      <alignment vertical="center" wrapText="1"/>
    </xf>
    <xf numFmtId="164" fontId="11" fillId="5" borderId="1" xfId="0" applyNumberFormat="1" applyFont="1" applyFill="1" applyBorder="1" applyAlignment="1" applyProtection="1">
      <alignment vertical="center" wrapText="1"/>
    </xf>
    <xf numFmtId="165" fontId="11" fillId="5" borderId="1" xfId="2" applyNumberFormat="1" applyFont="1" applyFill="1" applyBorder="1" applyAlignment="1" applyProtection="1">
      <alignment vertical="center" wrapText="1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4" fillId="3" borderId="1" xfId="0" applyFont="1" applyFill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0" fontId="4" fillId="10" borderId="1" xfId="0" applyFont="1" applyFill="1" applyBorder="1" applyAlignment="1" applyProtection="1">
      <alignment horizontal="left" vertical="center" wrapText="1"/>
      <protection locked="0"/>
    </xf>
    <xf numFmtId="0" fontId="3" fillId="10" borderId="1" xfId="0" applyFont="1" applyFill="1" applyBorder="1" applyProtection="1">
      <protection locked="0"/>
    </xf>
    <xf numFmtId="0" fontId="2" fillId="0" borderId="0" xfId="0" applyFont="1" applyAlignment="1" applyProtection="1">
      <alignment wrapText="1"/>
      <protection locked="0"/>
    </xf>
    <xf numFmtId="44" fontId="3" fillId="0" borderId="1" xfId="1" applyFont="1" applyBorder="1" applyProtection="1"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3" fillId="15" borderId="1" xfId="0" applyFont="1" applyFill="1" applyBorder="1" applyAlignment="1" applyProtection="1">
      <alignment horizontal="left" vertical="center" wrapText="1"/>
      <protection locked="0"/>
    </xf>
    <xf numFmtId="0" fontId="9" fillId="9" borderId="1" xfId="0" applyFont="1" applyFill="1" applyBorder="1" applyProtection="1">
      <protection locked="0"/>
    </xf>
    <xf numFmtId="0" fontId="3" fillId="0" borderId="7" xfId="0" applyFont="1" applyFill="1" applyBorder="1" applyProtection="1">
      <protection locked="0"/>
    </xf>
    <xf numFmtId="0" fontId="3" fillId="2" borderId="1" xfId="0" applyFont="1" applyFill="1" applyBorder="1" applyAlignment="1" applyProtection="1">
      <alignment horizontal="left" vertical="center" wrapText="1" indent="2"/>
      <protection locked="0"/>
    </xf>
    <xf numFmtId="0" fontId="4" fillId="13" borderId="1" xfId="0" applyFont="1" applyFill="1" applyBorder="1" applyAlignment="1" applyProtection="1">
      <alignment horizontal="left" vertical="center" wrapText="1"/>
      <protection locked="0"/>
    </xf>
    <xf numFmtId="0" fontId="20" fillId="0" borderId="0" xfId="0" applyFont="1" applyProtection="1">
      <protection locked="0"/>
    </xf>
    <xf numFmtId="0" fontId="0" fillId="0" borderId="0" xfId="0" applyProtection="1"/>
    <xf numFmtId="44" fontId="3" fillId="5" borderId="1" xfId="1" applyFont="1" applyFill="1" applyBorder="1" applyProtection="1"/>
    <xf numFmtId="44" fontId="4" fillId="14" borderId="1" xfId="1" applyFont="1" applyFill="1" applyBorder="1" applyProtection="1"/>
    <xf numFmtId="0" fontId="3" fillId="0" borderId="1" xfId="0" applyFont="1" applyBorder="1" applyProtection="1"/>
    <xf numFmtId="0" fontId="3" fillId="5" borderId="1" xfId="0" applyFont="1" applyFill="1" applyBorder="1" applyProtection="1"/>
    <xf numFmtId="0" fontId="10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49" fontId="21" fillId="0" borderId="0" xfId="0" applyNumberFormat="1" applyFont="1" applyFill="1" applyBorder="1" applyAlignment="1" applyProtection="1">
      <alignment vertical="top" wrapText="1"/>
      <protection locked="0"/>
    </xf>
    <xf numFmtId="0" fontId="5" fillId="0" borderId="0" xfId="0" applyFont="1" applyFill="1" applyBorder="1" applyProtection="1">
      <protection locked="0"/>
    </xf>
    <xf numFmtId="49" fontId="21" fillId="0" borderId="0" xfId="0" applyNumberFormat="1" applyFont="1" applyFill="1" applyBorder="1" applyAlignment="1" applyProtection="1">
      <alignment vertical="center" wrapText="1"/>
      <protection locked="0"/>
    </xf>
    <xf numFmtId="10" fontId="19" fillId="17" borderId="1" xfId="0" applyNumberFormat="1" applyFont="1" applyFill="1" applyBorder="1" applyAlignment="1" applyProtection="1">
      <alignment horizontal="center"/>
    </xf>
    <xf numFmtId="10" fontId="4" fillId="9" borderId="1" xfId="2" applyNumberFormat="1" applyFont="1" applyFill="1" applyBorder="1" applyAlignment="1" applyProtection="1">
      <alignment vertical="center" wrapText="1"/>
    </xf>
    <xf numFmtId="166" fontId="19" fillId="0" borderId="1" xfId="0" applyNumberFormat="1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49" fontId="17" fillId="16" borderId="1" xfId="0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9" borderId="1" xfId="0" applyFont="1" applyFill="1" applyBorder="1" applyAlignment="1" applyProtection="1">
      <alignment vertical="center" wrapText="1"/>
    </xf>
    <xf numFmtId="0" fontId="4" fillId="9" borderId="1" xfId="0" applyFont="1" applyFill="1" applyBorder="1" applyAlignment="1" applyProtection="1">
      <alignment horizontal="left" vertical="center" wrapText="1"/>
    </xf>
    <xf numFmtId="0" fontId="4" fillId="9" borderId="1" xfId="0" applyFont="1" applyFill="1" applyBorder="1" applyAlignment="1" applyProtection="1">
      <alignment horizontal="center" vertical="center" wrapText="1"/>
    </xf>
    <xf numFmtId="0" fontId="13" fillId="9" borderId="1" xfId="0" applyFont="1" applyFill="1" applyBorder="1" applyAlignment="1" applyProtection="1">
      <alignment vertical="center" wrapText="1"/>
    </xf>
    <xf numFmtId="0" fontId="11" fillId="7" borderId="1" xfId="0" applyFont="1" applyFill="1" applyBorder="1" applyAlignment="1" applyProtection="1">
      <alignment vertical="center" wrapText="1"/>
    </xf>
    <xf numFmtId="0" fontId="11" fillId="2" borderId="1" xfId="0" applyFont="1" applyFill="1" applyBorder="1" applyAlignment="1" applyProtection="1">
      <alignment vertical="center" wrapText="1"/>
    </xf>
    <xf numFmtId="0" fontId="11" fillId="12" borderId="1" xfId="0" applyFont="1" applyFill="1" applyBorder="1" applyAlignment="1" applyProtection="1">
      <alignment vertical="center" wrapText="1"/>
    </xf>
    <xf numFmtId="0" fontId="11" fillId="8" borderId="1" xfId="0" applyFont="1" applyFill="1" applyBorder="1" applyAlignment="1" applyProtection="1">
      <alignment vertical="center" wrapText="1"/>
    </xf>
    <xf numFmtId="0" fontId="11" fillId="14" borderId="1" xfId="0" applyFont="1" applyFill="1" applyBorder="1" applyAlignment="1" applyProtection="1">
      <alignment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18" fillId="0" borderId="1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10" fillId="11" borderId="1" xfId="0" applyFont="1" applyFill="1" applyBorder="1" applyAlignment="1">
      <alignment horizontal="center"/>
    </xf>
    <xf numFmtId="0" fontId="10" fillId="11" borderId="8" xfId="0" applyFont="1" applyFill="1" applyBorder="1" applyAlignment="1">
      <alignment horizont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14" borderId="2" xfId="0" applyFill="1" applyBorder="1" applyAlignment="1">
      <alignment horizontal="center"/>
    </xf>
    <xf numFmtId="0" fontId="0" fillId="14" borderId="3" xfId="0" applyFill="1" applyBorder="1" applyAlignment="1">
      <alignment horizontal="center"/>
    </xf>
    <xf numFmtId="0" fontId="0" fillId="14" borderId="4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6" fillId="0" borderId="7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10" fillId="11" borderId="1" xfId="0" applyFont="1" applyFill="1" applyBorder="1" applyAlignment="1" applyProtection="1">
      <alignment horizontal="center" vertical="center" wrapText="1"/>
    </xf>
    <xf numFmtId="0" fontId="4" fillId="9" borderId="1" xfId="0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10" fillId="4" borderId="5" xfId="0" applyFont="1" applyFill="1" applyBorder="1" applyAlignment="1" applyProtection="1">
      <alignment horizontal="center" vertical="center" wrapText="1"/>
    </xf>
    <xf numFmtId="0" fontId="10" fillId="4" borderId="6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3" fillId="9" borderId="2" xfId="0" applyFont="1" applyFill="1" applyBorder="1" applyAlignment="1" applyProtection="1">
      <alignment horizontal="center" vertical="center" wrapText="1"/>
      <protection locked="0"/>
    </xf>
    <xf numFmtId="0" fontId="3" fillId="9" borderId="3" xfId="0" applyFont="1" applyFill="1" applyBorder="1" applyAlignment="1" applyProtection="1">
      <alignment horizontal="center" vertical="center" wrapText="1"/>
      <protection locked="0"/>
    </xf>
    <xf numFmtId="0" fontId="3" fillId="9" borderId="4" xfId="0" applyFont="1" applyFill="1" applyBorder="1" applyAlignment="1" applyProtection="1">
      <alignment horizontal="center" vertical="center" wrapText="1"/>
      <protection locked="0"/>
    </xf>
    <xf numFmtId="49" fontId="21" fillId="18" borderId="1" xfId="0" applyNumberFormat="1" applyFont="1" applyFill="1" applyBorder="1" applyAlignment="1" applyProtection="1">
      <alignment horizontal="left" vertical="center" wrapText="1"/>
    </xf>
    <xf numFmtId="166" fontId="19" fillId="0" borderId="1" xfId="0" applyNumberFormat="1" applyFont="1" applyFill="1" applyBorder="1" applyAlignment="1" applyProtection="1">
      <alignment horizontal="center"/>
      <protection locked="0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0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49" fontId="21" fillId="18" borderId="1" xfId="0" applyNumberFormat="1" applyFont="1" applyFill="1" applyBorder="1" applyAlignment="1" applyProtection="1">
      <alignment horizontal="left" vertical="top" wrapText="1"/>
    </xf>
    <xf numFmtId="0" fontId="8" fillId="7" borderId="0" xfId="0" applyFont="1" applyFill="1" applyAlignment="1" applyProtection="1">
      <alignment horizontal="left" vertical="center" wrapText="1"/>
      <protection locked="0"/>
    </xf>
    <xf numFmtId="0" fontId="7" fillId="4" borderId="6" xfId="0" applyFont="1" applyFill="1" applyBorder="1" applyAlignment="1" applyProtection="1">
      <alignment horizontal="center"/>
      <protection locked="0"/>
    </xf>
    <xf numFmtId="0" fontId="7" fillId="4" borderId="0" xfId="0" applyFont="1" applyFill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9" borderId="0" xfId="0" applyFont="1" applyFill="1" applyBorder="1" applyAlignment="1" applyProtection="1">
      <alignment horizontal="center" vertical="center" wrapText="1"/>
    </xf>
    <xf numFmtId="10" fontId="4" fillId="9" borderId="0" xfId="2" applyNumberFormat="1" applyFont="1" applyFill="1" applyBorder="1" applyAlignment="1" applyProtection="1">
      <alignment vertical="center" wrapText="1"/>
    </xf>
    <xf numFmtId="9" fontId="18" fillId="0" borderId="1" xfId="2" applyFont="1" applyFill="1" applyBorder="1" applyAlignment="1" applyProtection="1">
      <alignment horizontal="left" vertical="center" wrapText="1"/>
      <protection locked="0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5"/>
  <sheetViews>
    <sheetView zoomScale="72" workbookViewId="0">
      <selection activeCell="F10" sqref="F10"/>
    </sheetView>
  </sheetViews>
  <sheetFormatPr defaultRowHeight="14.5" x14ac:dyDescent="0.35"/>
  <cols>
    <col min="1" max="5" width="5.1796875" customWidth="1"/>
    <col min="6" max="6" width="106.08984375" customWidth="1"/>
  </cols>
  <sheetData>
    <row r="2" spans="2:6" x14ac:dyDescent="0.35">
      <c r="B2" s="85" t="s">
        <v>45</v>
      </c>
      <c r="C2" s="85"/>
      <c r="D2" s="85"/>
      <c r="E2" s="85"/>
      <c r="F2" s="85"/>
    </row>
    <row r="3" spans="2:6" x14ac:dyDescent="0.35">
      <c r="B3" s="1"/>
      <c r="C3" s="2"/>
      <c r="D3" s="3"/>
      <c r="E3" s="4"/>
      <c r="F3" s="5" t="s">
        <v>16</v>
      </c>
    </row>
    <row r="4" spans="2:6" x14ac:dyDescent="0.35">
      <c r="B4" s="96"/>
      <c r="C4" s="96"/>
      <c r="D4" s="96"/>
      <c r="E4" s="96"/>
      <c r="F4" s="5" t="s">
        <v>35</v>
      </c>
    </row>
    <row r="5" spans="2:6" x14ac:dyDescent="0.35">
      <c r="B5" s="100"/>
      <c r="C5" s="100"/>
      <c r="D5" s="100"/>
      <c r="E5" s="100"/>
      <c r="F5" s="5" t="s">
        <v>14</v>
      </c>
    </row>
    <row r="6" spans="2:6" x14ac:dyDescent="0.35">
      <c r="B6" s="97"/>
      <c r="C6" s="97"/>
      <c r="D6" s="97"/>
      <c r="E6" s="97"/>
      <c r="F6" s="5" t="s">
        <v>15</v>
      </c>
    </row>
    <row r="7" spans="2:6" x14ac:dyDescent="0.35">
      <c r="B7" s="98"/>
      <c r="C7" s="98"/>
      <c r="D7" s="98"/>
      <c r="E7" s="98"/>
      <c r="F7" s="5" t="s">
        <v>36</v>
      </c>
    </row>
    <row r="8" spans="2:6" x14ac:dyDescent="0.35">
      <c r="B8" s="99"/>
      <c r="C8" s="99"/>
      <c r="D8" s="99"/>
      <c r="E8" s="99"/>
      <c r="F8" s="5" t="s">
        <v>37</v>
      </c>
    </row>
    <row r="9" spans="2:6" x14ac:dyDescent="0.35">
      <c r="B9" s="93"/>
      <c r="C9" s="94"/>
      <c r="D9" s="94"/>
      <c r="E9" s="95"/>
      <c r="F9" s="6" t="s">
        <v>38</v>
      </c>
    </row>
    <row r="11" spans="2:6" x14ac:dyDescent="0.35">
      <c r="B11" s="86" t="s">
        <v>44</v>
      </c>
      <c r="C11" s="86"/>
      <c r="D11" s="86"/>
      <c r="E11" s="86"/>
      <c r="F11" s="86"/>
    </row>
    <row r="12" spans="2:6" ht="33" customHeight="1" x14ac:dyDescent="0.35">
      <c r="B12" s="87" t="s">
        <v>46</v>
      </c>
      <c r="C12" s="88"/>
      <c r="D12" s="88"/>
      <c r="E12" s="88"/>
      <c r="F12" s="89"/>
    </row>
    <row r="13" spans="2:6" ht="33" customHeight="1" x14ac:dyDescent="0.35">
      <c r="B13" s="90" t="s">
        <v>48</v>
      </c>
      <c r="C13" s="91"/>
      <c r="D13" s="91"/>
      <c r="E13" s="91"/>
      <c r="F13" s="92"/>
    </row>
    <row r="14" spans="2:6" ht="33" customHeight="1" x14ac:dyDescent="0.35">
      <c r="B14" s="90" t="s">
        <v>56</v>
      </c>
      <c r="C14" s="91"/>
      <c r="D14" s="91"/>
      <c r="E14" s="91"/>
      <c r="F14" s="92"/>
    </row>
    <row r="15" spans="2:6" ht="33" customHeight="1" x14ac:dyDescent="0.35">
      <c r="B15" s="90" t="s">
        <v>47</v>
      </c>
      <c r="C15" s="91"/>
      <c r="D15" s="91"/>
      <c r="E15" s="91"/>
      <c r="F15" s="92"/>
    </row>
  </sheetData>
  <sheetProtection algorithmName="SHA-512" hashValue="POqm1/87Xg6xMuBnnXdaCzmg8cEysOQCjBDF5dJUOZNO021kNz3LZK3kkHhcqArTbMkLZBHuHNEZRXAPUTrQvw==" saltValue="lroPf+kiWHq3zmGEyqqjIA==" spinCount="100000" sheet="1" objects="1" scenarios="1"/>
  <mergeCells count="12">
    <mergeCell ref="B15:F15"/>
    <mergeCell ref="B9:E9"/>
    <mergeCell ref="B4:E4"/>
    <mergeCell ref="B6:E6"/>
    <mergeCell ref="B7:E7"/>
    <mergeCell ref="B8:E8"/>
    <mergeCell ref="B5:E5"/>
    <mergeCell ref="B2:F2"/>
    <mergeCell ref="B11:F11"/>
    <mergeCell ref="B12:F12"/>
    <mergeCell ref="B13:F13"/>
    <mergeCell ref="B14:F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zoomScale="66" zoomScaleNormal="85" workbookViewId="0">
      <selection activeCell="B18" sqref="B18:N18"/>
    </sheetView>
  </sheetViews>
  <sheetFormatPr defaultRowHeight="12" x14ac:dyDescent="0.3"/>
  <cols>
    <col min="1" max="1" width="4.36328125" style="7" customWidth="1"/>
    <col min="2" max="2" width="58.36328125" style="7" customWidth="1"/>
    <col min="3" max="3" width="27.54296875" style="7" customWidth="1"/>
    <col min="4" max="4" width="23.7265625" style="7" customWidth="1"/>
    <col min="5" max="5" width="20.54296875" style="7" customWidth="1"/>
    <col min="6" max="6" width="15.6328125" style="7" customWidth="1"/>
    <col min="7" max="8" width="17" style="7" customWidth="1"/>
    <col min="9" max="9" width="23.08984375" style="7" customWidth="1"/>
    <col min="10" max="11" width="17" style="7" customWidth="1"/>
    <col min="12" max="12" width="23.36328125" style="7" customWidth="1"/>
    <col min="13" max="13" width="26.7265625" style="7" customWidth="1"/>
    <col min="14" max="16384" width="8.7265625" style="7"/>
  </cols>
  <sheetData>
    <row r="1" spans="1:11" ht="14.5" customHeight="1" x14ac:dyDescent="0.3">
      <c r="A1" s="116" t="s">
        <v>117</v>
      </c>
      <c r="B1" s="117"/>
      <c r="C1" s="117"/>
      <c r="D1" s="117"/>
      <c r="E1" s="117"/>
      <c r="F1" s="117"/>
      <c r="G1" s="117"/>
      <c r="H1" s="117"/>
      <c r="I1" s="62"/>
      <c r="J1" s="62"/>
      <c r="K1" s="62"/>
    </row>
    <row r="2" spans="1:11" ht="91" x14ac:dyDescent="0.3">
      <c r="A2" s="71" t="s">
        <v>63</v>
      </c>
      <c r="B2" s="72" t="s">
        <v>72</v>
      </c>
      <c r="C2" s="84" t="s">
        <v>118</v>
      </c>
      <c r="D2" s="72" t="s">
        <v>112</v>
      </c>
      <c r="E2" s="72" t="s">
        <v>113</v>
      </c>
      <c r="F2" s="72" t="s">
        <v>114</v>
      </c>
      <c r="G2" s="118" t="s">
        <v>9</v>
      </c>
      <c r="H2" s="118"/>
      <c r="I2" s="63"/>
      <c r="J2" s="63"/>
      <c r="K2" s="63"/>
    </row>
    <row r="3" spans="1:11" ht="12" customHeight="1" x14ac:dyDescent="0.3">
      <c r="A3" s="119" t="s">
        <v>73</v>
      </c>
      <c r="B3" s="119"/>
      <c r="C3" s="119"/>
      <c r="D3" s="119"/>
      <c r="E3" s="119"/>
      <c r="F3" s="119"/>
      <c r="G3" s="119"/>
      <c r="H3" s="119"/>
      <c r="I3" s="64"/>
      <c r="J3" s="64"/>
      <c r="K3" s="64"/>
    </row>
    <row r="4" spans="1:11" x14ac:dyDescent="0.3">
      <c r="A4" s="82">
        <v>1</v>
      </c>
      <c r="B4" s="83" t="s">
        <v>74</v>
      </c>
      <c r="C4" s="126"/>
      <c r="D4" s="69"/>
      <c r="E4" s="69"/>
      <c r="F4" s="67" t="e">
        <f t="shared" ref="F4:F12" si="0">E4/$D$64</f>
        <v>#DIV/0!</v>
      </c>
      <c r="G4" s="115"/>
      <c r="H4" s="115"/>
      <c r="I4" s="65"/>
      <c r="J4" s="65"/>
      <c r="K4" s="65"/>
    </row>
    <row r="5" spans="1:11" x14ac:dyDescent="0.3">
      <c r="A5" s="82">
        <v>2</v>
      </c>
      <c r="B5" s="83" t="s">
        <v>75</v>
      </c>
      <c r="C5" s="126"/>
      <c r="D5" s="69"/>
      <c r="E5" s="69"/>
      <c r="F5" s="67" t="e">
        <f t="shared" si="0"/>
        <v>#DIV/0!</v>
      </c>
      <c r="G5" s="115"/>
      <c r="H5" s="115"/>
      <c r="I5" s="65"/>
      <c r="J5" s="65"/>
      <c r="K5" s="65"/>
    </row>
    <row r="6" spans="1:11" x14ac:dyDescent="0.3">
      <c r="A6" s="82">
        <v>3</v>
      </c>
      <c r="B6" s="83" t="s">
        <v>76</v>
      </c>
      <c r="C6" s="126"/>
      <c r="D6" s="69"/>
      <c r="E6" s="69"/>
      <c r="F6" s="67" t="e">
        <f t="shared" si="0"/>
        <v>#DIV/0!</v>
      </c>
      <c r="G6" s="115"/>
      <c r="H6" s="115"/>
      <c r="I6" s="65"/>
      <c r="J6" s="65"/>
      <c r="K6" s="65"/>
    </row>
    <row r="7" spans="1:11" x14ac:dyDescent="0.3">
      <c r="A7" s="82">
        <v>4</v>
      </c>
      <c r="B7" s="83" t="s">
        <v>77</v>
      </c>
      <c r="C7" s="126"/>
      <c r="D7" s="69"/>
      <c r="E7" s="69"/>
      <c r="F7" s="67" t="e">
        <f t="shared" si="0"/>
        <v>#DIV/0!</v>
      </c>
      <c r="G7" s="115"/>
      <c r="H7" s="115"/>
      <c r="I7" s="65"/>
      <c r="J7" s="65"/>
      <c r="K7" s="65"/>
    </row>
    <row r="8" spans="1:11" x14ac:dyDescent="0.3">
      <c r="A8" s="82">
        <v>5</v>
      </c>
      <c r="B8" s="83" t="s">
        <v>78</v>
      </c>
      <c r="C8" s="126"/>
      <c r="D8" s="69"/>
      <c r="E8" s="69"/>
      <c r="F8" s="67" t="e">
        <f t="shared" si="0"/>
        <v>#DIV/0!</v>
      </c>
      <c r="G8" s="115"/>
      <c r="H8" s="115"/>
      <c r="I8" s="65"/>
      <c r="J8" s="65"/>
      <c r="K8" s="65"/>
    </row>
    <row r="9" spans="1:11" x14ac:dyDescent="0.3">
      <c r="A9" s="82">
        <v>6</v>
      </c>
      <c r="B9" s="83" t="s">
        <v>79</v>
      </c>
      <c r="C9" s="126"/>
      <c r="D9" s="69"/>
      <c r="E9" s="69"/>
      <c r="F9" s="67" t="e">
        <f t="shared" si="0"/>
        <v>#DIV/0!</v>
      </c>
      <c r="G9" s="115"/>
      <c r="H9" s="115"/>
      <c r="I9" s="65"/>
      <c r="J9" s="65"/>
      <c r="K9" s="65"/>
    </row>
    <row r="10" spans="1:11" x14ac:dyDescent="0.3">
      <c r="A10" s="82">
        <v>7</v>
      </c>
      <c r="B10" s="83" t="s">
        <v>80</v>
      </c>
      <c r="C10" s="126"/>
      <c r="D10" s="69"/>
      <c r="E10" s="69"/>
      <c r="F10" s="67" t="e">
        <f t="shared" si="0"/>
        <v>#DIV/0!</v>
      </c>
      <c r="G10" s="115"/>
      <c r="H10" s="115"/>
      <c r="I10" s="65"/>
      <c r="J10" s="65"/>
      <c r="K10" s="65"/>
    </row>
    <row r="11" spans="1:11" x14ac:dyDescent="0.3">
      <c r="A11" s="82">
        <v>8</v>
      </c>
      <c r="B11" s="83" t="s">
        <v>81</v>
      </c>
      <c r="C11" s="126"/>
      <c r="D11" s="69"/>
      <c r="E11" s="69"/>
      <c r="F11" s="67" t="e">
        <f t="shared" si="0"/>
        <v>#DIV/0!</v>
      </c>
      <c r="G11" s="115"/>
      <c r="H11" s="115"/>
      <c r="I11" s="65"/>
      <c r="J11" s="65"/>
      <c r="K11" s="65"/>
    </row>
    <row r="12" spans="1:11" x14ac:dyDescent="0.3">
      <c r="A12" s="82">
        <v>9</v>
      </c>
      <c r="B12" s="83" t="s">
        <v>82</v>
      </c>
      <c r="C12" s="126"/>
      <c r="D12" s="69"/>
      <c r="E12" s="69"/>
      <c r="F12" s="67" t="e">
        <f t="shared" si="0"/>
        <v>#DIV/0!</v>
      </c>
      <c r="G12" s="115"/>
      <c r="H12" s="115"/>
      <c r="I12" s="65"/>
      <c r="J12" s="65"/>
      <c r="K12" s="65"/>
    </row>
    <row r="13" spans="1:11" ht="12" customHeight="1" x14ac:dyDescent="0.3">
      <c r="A13" s="114" t="s">
        <v>83</v>
      </c>
      <c r="B13" s="114"/>
      <c r="C13" s="114"/>
      <c r="D13" s="114"/>
      <c r="E13" s="114"/>
      <c r="F13" s="114"/>
      <c r="G13" s="114"/>
      <c r="H13" s="114"/>
      <c r="I13" s="66"/>
      <c r="J13" s="66"/>
      <c r="K13" s="66"/>
    </row>
    <row r="14" spans="1:11" x14ac:dyDescent="0.3">
      <c r="A14" s="82">
        <v>10</v>
      </c>
      <c r="B14" s="83" t="s">
        <v>84</v>
      </c>
      <c r="C14" s="126"/>
      <c r="D14" s="69"/>
      <c r="E14" s="69"/>
      <c r="F14" s="67" t="e">
        <f>E14/$D$64</f>
        <v>#DIV/0!</v>
      </c>
      <c r="G14" s="115"/>
      <c r="H14" s="115"/>
      <c r="I14" s="65"/>
      <c r="J14" s="65"/>
      <c r="K14" s="65"/>
    </row>
    <row r="15" spans="1:11" ht="14.5" customHeight="1" x14ac:dyDescent="0.3">
      <c r="A15" s="104" t="s">
        <v>4</v>
      </c>
      <c r="B15" s="104"/>
      <c r="C15" s="73"/>
      <c r="D15" s="30">
        <f>SUM(D4:D14)</f>
        <v>0</v>
      </c>
      <c r="E15" s="31">
        <f>SUM(E4:E14)</f>
        <v>0</v>
      </c>
      <c r="F15" s="68" t="e">
        <f>E15/$D$64</f>
        <v>#DIV/0!</v>
      </c>
      <c r="G15" s="104"/>
      <c r="H15" s="104"/>
      <c r="I15" s="65"/>
      <c r="J15" s="65"/>
      <c r="K15" s="65"/>
    </row>
    <row r="16" spans="1:11" ht="14.5" customHeight="1" x14ac:dyDescent="0.3">
      <c r="A16" s="104" t="s">
        <v>119</v>
      </c>
      <c r="B16" s="104"/>
      <c r="C16" s="104"/>
      <c r="D16" s="104"/>
      <c r="E16" s="35">
        <f>SUMPRODUCT(C4:C12,E4:E12)+(C14*E14)</f>
        <v>0</v>
      </c>
      <c r="F16" s="125"/>
      <c r="G16" s="124"/>
      <c r="H16" s="124"/>
      <c r="I16" s="65"/>
      <c r="J16" s="65"/>
      <c r="K16" s="65"/>
    </row>
    <row r="17" spans="1:17" x14ac:dyDescent="0.3">
      <c r="A17" s="8"/>
      <c r="B17" s="9"/>
      <c r="C17" s="9"/>
      <c r="D17" s="10"/>
      <c r="E17" s="10"/>
      <c r="F17" s="11"/>
      <c r="G17" s="12"/>
      <c r="H17" s="12"/>
      <c r="I17" s="12"/>
      <c r="J17" s="12"/>
      <c r="K17" s="12"/>
    </row>
    <row r="18" spans="1:17" s="13" customFormat="1" ht="36.5" customHeight="1" x14ac:dyDescent="0.35">
      <c r="B18" s="105" t="s">
        <v>122</v>
      </c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</row>
    <row r="19" spans="1:17" s="13" customFormat="1" ht="65" customHeight="1" x14ac:dyDescent="0.35">
      <c r="B19" s="72" t="s">
        <v>8</v>
      </c>
      <c r="C19" s="84" t="s">
        <v>121</v>
      </c>
      <c r="D19" s="72" t="s">
        <v>61</v>
      </c>
      <c r="E19" s="72" t="s">
        <v>116</v>
      </c>
      <c r="F19" s="72" t="s">
        <v>32</v>
      </c>
      <c r="G19" s="72" t="s">
        <v>34</v>
      </c>
      <c r="H19" s="72" t="s">
        <v>29</v>
      </c>
      <c r="I19" s="72" t="s">
        <v>51</v>
      </c>
      <c r="J19" s="72" t="s">
        <v>49</v>
      </c>
      <c r="K19" s="72" t="s">
        <v>50</v>
      </c>
      <c r="L19" s="72" t="s">
        <v>0</v>
      </c>
      <c r="M19" s="72" t="s">
        <v>5</v>
      </c>
      <c r="N19" s="72" t="s">
        <v>9</v>
      </c>
      <c r="O19" s="101" t="s">
        <v>57</v>
      </c>
      <c r="P19" s="102"/>
      <c r="Q19" s="102"/>
    </row>
    <row r="20" spans="1:17" s="13" customFormat="1" ht="14.5" customHeight="1" x14ac:dyDescent="0.35">
      <c r="B20" s="14" t="s">
        <v>64</v>
      </c>
      <c r="C20" s="126"/>
      <c r="D20" s="15"/>
      <c r="E20" s="15"/>
      <c r="F20" s="16"/>
      <c r="G20" s="15"/>
      <c r="H20" s="15"/>
      <c r="I20" s="17"/>
      <c r="J20" s="17"/>
      <c r="K20" s="32">
        <f>I20+J20</f>
        <v>0</v>
      </c>
      <c r="L20" s="32">
        <f>K20*E20*D20</f>
        <v>0</v>
      </c>
      <c r="M20" s="33" t="e">
        <f>L20/$D$64</f>
        <v>#DIV/0!</v>
      </c>
      <c r="N20" s="18"/>
      <c r="O20" s="101"/>
      <c r="P20" s="102"/>
      <c r="Q20" s="102"/>
    </row>
    <row r="21" spans="1:17" s="13" customFormat="1" ht="13" customHeight="1" x14ac:dyDescent="0.35">
      <c r="B21" s="14" t="s">
        <v>65</v>
      </c>
      <c r="C21" s="126"/>
      <c r="D21" s="15"/>
      <c r="E21" s="15"/>
      <c r="F21" s="16"/>
      <c r="G21" s="15"/>
      <c r="H21" s="15"/>
      <c r="I21" s="17"/>
      <c r="J21" s="17"/>
      <c r="K21" s="32">
        <f>I21+J21</f>
        <v>0</v>
      </c>
      <c r="L21" s="32">
        <f t="shared" ref="L21:L22" si="1">K21*E21*D21</f>
        <v>0</v>
      </c>
      <c r="M21" s="33" t="e">
        <f t="shared" ref="M21:M33" si="2">L21/$D$64</f>
        <v>#DIV/0!</v>
      </c>
      <c r="N21" s="18"/>
      <c r="O21" s="101"/>
      <c r="P21" s="102"/>
      <c r="Q21" s="102"/>
    </row>
    <row r="22" spans="1:17" s="13" customFormat="1" ht="13" x14ac:dyDescent="0.35">
      <c r="B22" s="14" t="s">
        <v>66</v>
      </c>
      <c r="C22" s="126"/>
      <c r="D22" s="15"/>
      <c r="E22" s="15"/>
      <c r="F22" s="16"/>
      <c r="G22" s="15"/>
      <c r="H22" s="15"/>
      <c r="I22" s="17"/>
      <c r="J22" s="17"/>
      <c r="K22" s="32">
        <f t="shared" ref="K22" si="3">I22+J22</f>
        <v>0</v>
      </c>
      <c r="L22" s="32">
        <f t="shared" si="1"/>
        <v>0</v>
      </c>
      <c r="M22" s="33" t="e">
        <f t="shared" si="2"/>
        <v>#DIV/0!</v>
      </c>
      <c r="N22" s="18"/>
      <c r="O22" s="101"/>
      <c r="P22" s="102"/>
      <c r="Q22" s="102"/>
    </row>
    <row r="23" spans="1:17" s="13" customFormat="1" ht="13" x14ac:dyDescent="0.35">
      <c r="B23" s="14" t="s">
        <v>67</v>
      </c>
      <c r="C23" s="126"/>
      <c r="D23" s="15"/>
      <c r="E23" s="15"/>
      <c r="F23" s="16"/>
      <c r="G23" s="15"/>
      <c r="H23" s="15"/>
      <c r="I23" s="17"/>
      <c r="J23" s="17"/>
      <c r="K23" s="32">
        <f t="shared" ref="K23:K33" si="4">I23+J23</f>
        <v>0</v>
      </c>
      <c r="L23" s="32">
        <f t="shared" ref="L23:L33" si="5">K23*E23*D23</f>
        <v>0</v>
      </c>
      <c r="M23" s="33" t="e">
        <f t="shared" si="2"/>
        <v>#DIV/0!</v>
      </c>
      <c r="N23" s="18"/>
      <c r="O23" s="19"/>
      <c r="P23" s="19"/>
      <c r="Q23" s="19"/>
    </row>
    <row r="24" spans="1:17" s="13" customFormat="1" ht="13" x14ac:dyDescent="0.35">
      <c r="B24" s="14" t="s">
        <v>68</v>
      </c>
      <c r="C24" s="126"/>
      <c r="D24" s="15"/>
      <c r="E24" s="15"/>
      <c r="F24" s="16"/>
      <c r="G24" s="15"/>
      <c r="H24" s="15"/>
      <c r="I24" s="17"/>
      <c r="J24" s="17"/>
      <c r="K24" s="32">
        <f t="shared" si="4"/>
        <v>0</v>
      </c>
      <c r="L24" s="32">
        <f t="shared" si="5"/>
        <v>0</v>
      </c>
      <c r="M24" s="33" t="e">
        <f t="shared" si="2"/>
        <v>#DIV/0!</v>
      </c>
      <c r="N24" s="18"/>
      <c r="O24" s="19"/>
      <c r="P24" s="19"/>
      <c r="Q24" s="19"/>
    </row>
    <row r="25" spans="1:17" s="13" customFormat="1" ht="13" x14ac:dyDescent="0.35">
      <c r="B25" s="14" t="s">
        <v>55</v>
      </c>
      <c r="C25" s="126"/>
      <c r="D25" s="15"/>
      <c r="E25" s="15"/>
      <c r="F25" s="16"/>
      <c r="G25" s="15"/>
      <c r="H25" s="15"/>
      <c r="I25" s="17"/>
      <c r="J25" s="17"/>
      <c r="K25" s="32">
        <f t="shared" ref="K25:K30" si="6">I25+J25</f>
        <v>0</v>
      </c>
      <c r="L25" s="32">
        <f t="shared" ref="L25:L30" si="7">K25*E25*D25</f>
        <v>0</v>
      </c>
      <c r="M25" s="33" t="e">
        <f t="shared" si="2"/>
        <v>#DIV/0!</v>
      </c>
      <c r="N25" s="18"/>
      <c r="O25" s="19"/>
      <c r="P25" s="19"/>
      <c r="Q25" s="19"/>
    </row>
    <row r="26" spans="1:17" s="13" customFormat="1" ht="13" x14ac:dyDescent="0.35">
      <c r="B26" s="14" t="s">
        <v>55</v>
      </c>
      <c r="C26" s="126"/>
      <c r="D26" s="15"/>
      <c r="E26" s="15"/>
      <c r="F26" s="16"/>
      <c r="G26" s="15"/>
      <c r="H26" s="15"/>
      <c r="I26" s="17"/>
      <c r="J26" s="17"/>
      <c r="K26" s="32">
        <f t="shared" si="6"/>
        <v>0</v>
      </c>
      <c r="L26" s="32">
        <f t="shared" si="7"/>
        <v>0</v>
      </c>
      <c r="M26" s="33" t="e">
        <f t="shared" si="2"/>
        <v>#DIV/0!</v>
      </c>
      <c r="N26" s="18"/>
      <c r="O26" s="19"/>
      <c r="P26" s="19"/>
      <c r="Q26" s="19"/>
    </row>
    <row r="27" spans="1:17" s="13" customFormat="1" ht="13" x14ac:dyDescent="0.35">
      <c r="B27" s="14" t="s">
        <v>55</v>
      </c>
      <c r="C27" s="126"/>
      <c r="D27" s="15"/>
      <c r="E27" s="15"/>
      <c r="F27" s="16"/>
      <c r="G27" s="15"/>
      <c r="H27" s="15"/>
      <c r="I27" s="17"/>
      <c r="J27" s="17"/>
      <c r="K27" s="32">
        <f t="shared" si="6"/>
        <v>0</v>
      </c>
      <c r="L27" s="32">
        <f t="shared" si="7"/>
        <v>0</v>
      </c>
      <c r="M27" s="33" t="e">
        <f t="shared" si="2"/>
        <v>#DIV/0!</v>
      </c>
      <c r="N27" s="18"/>
      <c r="O27" s="19"/>
      <c r="P27" s="19"/>
      <c r="Q27" s="19"/>
    </row>
    <row r="28" spans="1:17" s="13" customFormat="1" ht="13" x14ac:dyDescent="0.35">
      <c r="B28" s="14" t="s">
        <v>55</v>
      </c>
      <c r="C28" s="126"/>
      <c r="D28" s="15"/>
      <c r="E28" s="15"/>
      <c r="F28" s="16"/>
      <c r="G28" s="15"/>
      <c r="H28" s="15"/>
      <c r="I28" s="17"/>
      <c r="J28" s="17"/>
      <c r="K28" s="32">
        <f t="shared" si="6"/>
        <v>0</v>
      </c>
      <c r="L28" s="32">
        <f t="shared" si="7"/>
        <v>0</v>
      </c>
      <c r="M28" s="33" t="e">
        <f t="shared" si="2"/>
        <v>#DIV/0!</v>
      </c>
      <c r="N28" s="18"/>
      <c r="O28" s="19"/>
      <c r="P28" s="19"/>
      <c r="Q28" s="19"/>
    </row>
    <row r="29" spans="1:17" s="13" customFormat="1" ht="13" x14ac:dyDescent="0.35">
      <c r="B29" s="14"/>
      <c r="C29" s="126"/>
      <c r="D29" s="15"/>
      <c r="E29" s="15"/>
      <c r="F29" s="16"/>
      <c r="G29" s="15"/>
      <c r="H29" s="15"/>
      <c r="I29" s="17"/>
      <c r="J29" s="17"/>
      <c r="K29" s="32">
        <f t="shared" ref="K29" si="8">I29+J29</f>
        <v>0</v>
      </c>
      <c r="L29" s="32">
        <f t="shared" ref="L29" si="9">K29*E29*D29</f>
        <v>0</v>
      </c>
      <c r="M29" s="33" t="e">
        <f t="shared" si="2"/>
        <v>#DIV/0!</v>
      </c>
      <c r="N29" s="18"/>
      <c r="O29" s="19"/>
      <c r="P29" s="19"/>
      <c r="Q29" s="19"/>
    </row>
    <row r="30" spans="1:17" s="13" customFormat="1" ht="13" x14ac:dyDescent="0.35">
      <c r="B30" s="14" t="s">
        <v>55</v>
      </c>
      <c r="C30" s="126"/>
      <c r="D30" s="15"/>
      <c r="E30" s="15"/>
      <c r="F30" s="16"/>
      <c r="G30" s="15"/>
      <c r="H30" s="15"/>
      <c r="I30" s="17"/>
      <c r="J30" s="17"/>
      <c r="K30" s="32">
        <f t="shared" si="6"/>
        <v>0</v>
      </c>
      <c r="L30" s="32">
        <f t="shared" si="7"/>
        <v>0</v>
      </c>
      <c r="M30" s="33" t="e">
        <f t="shared" si="2"/>
        <v>#DIV/0!</v>
      </c>
      <c r="N30" s="18"/>
      <c r="O30" s="19"/>
      <c r="P30" s="19"/>
      <c r="Q30" s="19"/>
    </row>
    <row r="31" spans="1:17" s="13" customFormat="1" ht="13" x14ac:dyDescent="0.35">
      <c r="B31" s="14" t="s">
        <v>55</v>
      </c>
      <c r="C31" s="126"/>
      <c r="D31" s="15"/>
      <c r="E31" s="15"/>
      <c r="F31" s="16"/>
      <c r="G31" s="15"/>
      <c r="H31" s="15"/>
      <c r="I31" s="17"/>
      <c r="J31" s="17"/>
      <c r="K31" s="32">
        <f t="shared" ref="K31" si="10">I31+J31</f>
        <v>0</v>
      </c>
      <c r="L31" s="32">
        <f t="shared" ref="L31" si="11">K31*E31*D31</f>
        <v>0</v>
      </c>
      <c r="M31" s="33" t="e">
        <f t="shared" si="2"/>
        <v>#DIV/0!</v>
      </c>
      <c r="N31" s="18"/>
      <c r="O31" s="19"/>
      <c r="P31" s="19"/>
      <c r="Q31" s="19"/>
    </row>
    <row r="32" spans="1:17" s="13" customFormat="1" ht="13" x14ac:dyDescent="0.35">
      <c r="B32" s="14" t="s">
        <v>55</v>
      </c>
      <c r="C32" s="126"/>
      <c r="D32" s="15"/>
      <c r="E32" s="15"/>
      <c r="F32" s="16"/>
      <c r="G32" s="15"/>
      <c r="H32" s="15"/>
      <c r="I32" s="17"/>
      <c r="J32" s="17"/>
      <c r="K32" s="32">
        <f t="shared" si="4"/>
        <v>0</v>
      </c>
      <c r="L32" s="32">
        <f t="shared" si="5"/>
        <v>0</v>
      </c>
      <c r="M32" s="33" t="e">
        <f t="shared" si="2"/>
        <v>#DIV/0!</v>
      </c>
      <c r="N32" s="18"/>
      <c r="O32" s="19"/>
      <c r="P32" s="19"/>
      <c r="Q32" s="19"/>
    </row>
    <row r="33" spans="2:17" s="13" customFormat="1" ht="13" x14ac:dyDescent="0.35">
      <c r="B33" s="14" t="s">
        <v>55</v>
      </c>
      <c r="C33" s="126"/>
      <c r="D33" s="15"/>
      <c r="E33" s="15"/>
      <c r="F33" s="16"/>
      <c r="G33" s="15"/>
      <c r="H33" s="15"/>
      <c r="I33" s="17"/>
      <c r="J33" s="17"/>
      <c r="K33" s="32">
        <f t="shared" si="4"/>
        <v>0</v>
      </c>
      <c r="L33" s="32">
        <f t="shared" si="5"/>
        <v>0</v>
      </c>
      <c r="M33" s="33" t="e">
        <f t="shared" si="2"/>
        <v>#DIV/0!</v>
      </c>
      <c r="N33" s="18"/>
      <c r="O33" s="19"/>
      <c r="P33" s="19"/>
      <c r="Q33" s="19"/>
    </row>
    <row r="34" spans="2:17" s="13" customFormat="1" ht="13" x14ac:dyDescent="0.35">
      <c r="B34" s="74" t="s">
        <v>120</v>
      </c>
      <c r="C34" s="74"/>
      <c r="D34" s="75"/>
      <c r="E34" s="73"/>
      <c r="F34" s="76"/>
      <c r="G34" s="73"/>
      <c r="H34" s="73"/>
      <c r="I34" s="73"/>
      <c r="J34" s="34"/>
      <c r="K34" s="34"/>
      <c r="L34" s="35">
        <f>SUMPRODUCT(C20:C33,L20:L33)</f>
        <v>0</v>
      </c>
      <c r="M34" s="36" t="e">
        <f>L34/$D$64</f>
        <v>#DIV/0!</v>
      </c>
      <c r="N34" s="73"/>
    </row>
    <row r="35" spans="2:17" s="13" customFormat="1" ht="13" x14ac:dyDescent="0.35">
      <c r="B35" s="74" t="s">
        <v>33</v>
      </c>
      <c r="C35" s="74"/>
      <c r="D35" s="75"/>
      <c r="E35" s="73"/>
      <c r="F35" s="76"/>
      <c r="G35" s="73"/>
      <c r="H35" s="73"/>
      <c r="I35" s="73"/>
      <c r="J35" s="34"/>
      <c r="K35" s="34"/>
      <c r="L35" s="37">
        <f>SUM(L20:L33)</f>
        <v>0</v>
      </c>
      <c r="M35" s="36" t="e">
        <f>L35/$D$64</f>
        <v>#DIV/0!</v>
      </c>
      <c r="N35" s="73"/>
    </row>
    <row r="36" spans="2:17" s="13" customFormat="1" x14ac:dyDescent="0.35"/>
    <row r="37" spans="2:17" s="21" customFormat="1" ht="14.5" x14ac:dyDescent="0.35">
      <c r="B37" s="106" t="s">
        <v>62</v>
      </c>
      <c r="C37" s="107"/>
      <c r="D37" s="107"/>
      <c r="E37" s="107"/>
      <c r="F37" s="107"/>
      <c r="G37" s="107"/>
      <c r="H37" s="107"/>
    </row>
    <row r="38" spans="2:17" s="21" customFormat="1" ht="13" x14ac:dyDescent="0.35">
      <c r="B38" s="72" t="s">
        <v>7</v>
      </c>
      <c r="C38" s="72"/>
      <c r="D38" s="72" t="s">
        <v>0</v>
      </c>
      <c r="E38" s="72" t="s">
        <v>5</v>
      </c>
      <c r="F38" s="108" t="s">
        <v>9</v>
      </c>
      <c r="G38" s="109"/>
      <c r="H38" s="110"/>
    </row>
    <row r="39" spans="2:17" s="21" customFormat="1" ht="13" x14ac:dyDescent="0.35">
      <c r="B39" s="14" t="s">
        <v>58</v>
      </c>
      <c r="C39" s="70"/>
      <c r="D39" s="22"/>
      <c r="E39" s="33" t="e">
        <f>D39/$D$64</f>
        <v>#DIV/0!</v>
      </c>
      <c r="F39" s="23"/>
      <c r="G39" s="24"/>
      <c r="H39" s="25"/>
    </row>
    <row r="40" spans="2:17" s="21" customFormat="1" x14ac:dyDescent="0.35"/>
    <row r="41" spans="2:17" s="21" customFormat="1" x14ac:dyDescent="0.35"/>
    <row r="42" spans="2:17" s="21" customFormat="1" ht="22.75" customHeight="1" x14ac:dyDescent="0.35">
      <c r="B42" s="106" t="s">
        <v>30</v>
      </c>
      <c r="C42" s="107"/>
      <c r="D42" s="107"/>
      <c r="E42" s="107"/>
      <c r="F42" s="107"/>
      <c r="G42" s="107"/>
      <c r="H42" s="107"/>
    </row>
    <row r="43" spans="2:17" s="21" customFormat="1" ht="23.5" x14ac:dyDescent="0.35">
      <c r="B43" s="72" t="s">
        <v>69</v>
      </c>
      <c r="C43" s="72"/>
      <c r="D43" s="72" t="s">
        <v>0</v>
      </c>
      <c r="E43" s="72" t="s">
        <v>5</v>
      </c>
      <c r="F43" s="108" t="s">
        <v>9</v>
      </c>
      <c r="G43" s="109"/>
      <c r="H43" s="110"/>
      <c r="I43" s="26"/>
      <c r="J43" s="27"/>
      <c r="K43" s="27"/>
      <c r="L43" s="27"/>
      <c r="M43" s="27"/>
      <c r="N43" s="27"/>
      <c r="O43" s="27"/>
      <c r="P43" s="27"/>
      <c r="Q43" s="27"/>
    </row>
    <row r="44" spans="2:17" s="21" customFormat="1" ht="13" x14ac:dyDescent="0.35">
      <c r="B44" s="14" t="s">
        <v>6</v>
      </c>
      <c r="C44" s="14"/>
      <c r="D44" s="22"/>
      <c r="E44" s="33" t="e">
        <f>D44/$D$64</f>
        <v>#DIV/0!</v>
      </c>
      <c r="F44" s="23"/>
      <c r="G44" s="24"/>
      <c r="H44" s="25"/>
    </row>
    <row r="45" spans="2:17" s="21" customFormat="1" ht="13" customHeight="1" x14ac:dyDescent="0.35">
      <c r="B45" s="14" t="s">
        <v>70</v>
      </c>
      <c r="C45" s="14"/>
      <c r="D45" s="22"/>
      <c r="E45" s="33" t="e">
        <f>D45/$D$64</f>
        <v>#DIV/0!</v>
      </c>
      <c r="F45" s="23"/>
      <c r="G45" s="24"/>
      <c r="H45" s="25"/>
      <c r="I45" s="26"/>
      <c r="J45" s="26"/>
      <c r="K45" s="28"/>
      <c r="L45" s="28"/>
      <c r="M45" s="28"/>
      <c r="N45" s="28"/>
      <c r="O45" s="28"/>
      <c r="P45" s="28"/>
      <c r="Q45" s="28"/>
    </row>
    <row r="46" spans="2:17" s="21" customFormat="1" ht="13" customHeight="1" x14ac:dyDescent="0.35">
      <c r="B46" s="14" t="s">
        <v>60</v>
      </c>
      <c r="C46" s="14"/>
      <c r="D46" s="22"/>
      <c r="E46" s="33" t="e">
        <f>D46/$D$64</f>
        <v>#DIV/0!</v>
      </c>
      <c r="F46" s="23"/>
      <c r="G46" s="24"/>
      <c r="H46" s="25"/>
      <c r="I46" s="26"/>
      <c r="J46" s="26"/>
    </row>
    <row r="47" spans="2:17" s="21" customFormat="1" ht="13" x14ac:dyDescent="0.35">
      <c r="B47" s="14" t="s">
        <v>71</v>
      </c>
      <c r="C47" s="14"/>
      <c r="D47" s="22"/>
      <c r="E47" s="33" t="e">
        <f>D47/$D$64</f>
        <v>#DIV/0!</v>
      </c>
      <c r="F47" s="23"/>
      <c r="G47" s="24"/>
      <c r="H47" s="25"/>
    </row>
    <row r="48" spans="2:17" s="21" customFormat="1" ht="13" x14ac:dyDescent="0.35">
      <c r="B48" s="14" t="s">
        <v>59</v>
      </c>
      <c r="C48" s="14"/>
      <c r="D48" s="22"/>
      <c r="E48" s="33" t="e">
        <f>D48/$D$64</f>
        <v>#DIV/0!</v>
      </c>
      <c r="F48" s="23"/>
      <c r="G48" s="24"/>
      <c r="H48" s="25"/>
    </row>
    <row r="49" spans="2:8" s="21" customFormat="1" ht="13" x14ac:dyDescent="0.35">
      <c r="B49" s="14" t="s">
        <v>55</v>
      </c>
      <c r="C49" s="14"/>
      <c r="D49" s="22"/>
      <c r="E49" s="33" t="e">
        <f t="shared" ref="E49:E55" si="12">D49/$D$64</f>
        <v>#DIV/0!</v>
      </c>
      <c r="F49" s="23"/>
      <c r="G49" s="24"/>
      <c r="H49" s="25"/>
    </row>
    <row r="50" spans="2:8" s="21" customFormat="1" ht="13" x14ac:dyDescent="0.35">
      <c r="B50" s="14" t="s">
        <v>55</v>
      </c>
      <c r="C50" s="14"/>
      <c r="D50" s="22"/>
      <c r="E50" s="33" t="e">
        <f t="shared" si="12"/>
        <v>#DIV/0!</v>
      </c>
      <c r="F50" s="23"/>
      <c r="G50" s="24"/>
      <c r="H50" s="25"/>
    </row>
    <row r="51" spans="2:8" s="21" customFormat="1" ht="13" x14ac:dyDescent="0.35">
      <c r="B51" s="14" t="s">
        <v>55</v>
      </c>
      <c r="C51" s="14"/>
      <c r="D51" s="22"/>
      <c r="E51" s="33" t="e">
        <f>D51/$D$64</f>
        <v>#DIV/0!</v>
      </c>
      <c r="F51" s="23"/>
      <c r="G51" s="24"/>
      <c r="H51" s="25"/>
    </row>
    <row r="52" spans="2:8" s="21" customFormat="1" ht="13" x14ac:dyDescent="0.35">
      <c r="B52" s="14" t="s">
        <v>55</v>
      </c>
      <c r="C52" s="14"/>
      <c r="D52" s="22"/>
      <c r="E52" s="33" t="e">
        <f t="shared" si="12"/>
        <v>#DIV/0!</v>
      </c>
      <c r="F52" s="23"/>
      <c r="G52" s="24"/>
      <c r="H52" s="25"/>
    </row>
    <row r="53" spans="2:8" s="21" customFormat="1" ht="13" x14ac:dyDescent="0.35">
      <c r="B53" s="14" t="s">
        <v>55</v>
      </c>
      <c r="C53" s="14"/>
      <c r="D53" s="22"/>
      <c r="E53" s="33" t="e">
        <f t="shared" si="12"/>
        <v>#DIV/0!</v>
      </c>
      <c r="F53" s="23"/>
      <c r="G53" s="24"/>
      <c r="H53" s="25"/>
    </row>
    <row r="54" spans="2:8" s="21" customFormat="1" ht="13" x14ac:dyDescent="0.35">
      <c r="B54" s="14" t="s">
        <v>55</v>
      </c>
      <c r="C54" s="14"/>
      <c r="D54" s="22"/>
      <c r="E54" s="33" t="e">
        <f t="shared" si="12"/>
        <v>#DIV/0!</v>
      </c>
      <c r="F54" s="23"/>
      <c r="G54" s="24"/>
      <c r="H54" s="25"/>
    </row>
    <row r="55" spans="2:8" s="21" customFormat="1" ht="13" x14ac:dyDescent="0.35">
      <c r="B55" s="14" t="s">
        <v>55</v>
      </c>
      <c r="C55" s="14"/>
      <c r="D55" s="22"/>
      <c r="E55" s="33" t="e">
        <f t="shared" si="12"/>
        <v>#DIV/0!</v>
      </c>
      <c r="F55" s="23"/>
      <c r="G55" s="24"/>
      <c r="H55" s="25"/>
    </row>
    <row r="56" spans="2:8" s="21" customFormat="1" ht="13" x14ac:dyDescent="0.35">
      <c r="B56" s="14" t="s">
        <v>55</v>
      </c>
      <c r="C56" s="14"/>
      <c r="D56" s="22"/>
      <c r="E56" s="33" t="e">
        <f t="shared" ref="E56:E58" si="13">D56/$D$64</f>
        <v>#DIV/0!</v>
      </c>
      <c r="F56" s="23"/>
      <c r="G56" s="24"/>
      <c r="H56" s="25"/>
    </row>
    <row r="57" spans="2:8" s="21" customFormat="1" ht="13" x14ac:dyDescent="0.35">
      <c r="B57" s="14" t="s">
        <v>55</v>
      </c>
      <c r="C57" s="14"/>
      <c r="D57" s="22"/>
      <c r="E57" s="33" t="e">
        <f t="shared" si="13"/>
        <v>#DIV/0!</v>
      </c>
      <c r="F57" s="23"/>
      <c r="G57" s="24"/>
      <c r="H57" s="25"/>
    </row>
    <row r="58" spans="2:8" s="21" customFormat="1" ht="13" x14ac:dyDescent="0.35">
      <c r="B58" s="14" t="s">
        <v>55</v>
      </c>
      <c r="C58" s="14"/>
      <c r="D58" s="22"/>
      <c r="E58" s="33" t="e">
        <f t="shared" si="13"/>
        <v>#DIV/0!</v>
      </c>
      <c r="F58" s="23"/>
      <c r="G58" s="24"/>
      <c r="H58" s="25"/>
    </row>
    <row r="59" spans="2:8" s="21" customFormat="1" ht="13" x14ac:dyDescent="0.35">
      <c r="B59" s="73" t="s">
        <v>4</v>
      </c>
      <c r="C59" s="73"/>
      <c r="D59" s="38">
        <f>SUM(D44:D58)</f>
        <v>0</v>
      </c>
      <c r="E59" s="36" t="e">
        <f>D59/$D$64</f>
        <v>#DIV/0!</v>
      </c>
      <c r="F59" s="111"/>
      <c r="G59" s="112"/>
      <c r="H59" s="113"/>
    </row>
    <row r="60" spans="2:8" s="21" customFormat="1" x14ac:dyDescent="0.35"/>
    <row r="61" spans="2:8" s="21" customFormat="1" x14ac:dyDescent="0.35"/>
    <row r="62" spans="2:8" s="21" customFormat="1" ht="22.75" customHeight="1" x14ac:dyDescent="0.35">
      <c r="B62" s="103" t="s">
        <v>10</v>
      </c>
      <c r="C62" s="103"/>
      <c r="D62" s="103"/>
      <c r="E62" s="103"/>
    </row>
    <row r="63" spans="2:8" s="21" customFormat="1" ht="14.5" x14ac:dyDescent="0.35">
      <c r="B63" s="78" t="s">
        <v>11</v>
      </c>
      <c r="C63" s="79"/>
      <c r="D63" s="39">
        <f>D15</f>
        <v>0</v>
      </c>
      <c r="E63" s="77"/>
    </row>
    <row r="64" spans="2:8" s="21" customFormat="1" ht="14.5" x14ac:dyDescent="0.35">
      <c r="B64" s="78" t="s">
        <v>12</v>
      </c>
      <c r="C64" s="80"/>
      <c r="D64" s="39">
        <f>E15+D59+L35</f>
        <v>0</v>
      </c>
      <c r="E64" s="40" t="e">
        <f>D64/$D$63</f>
        <v>#DIV/0!</v>
      </c>
    </row>
    <row r="65" spans="1:11" s="21" customFormat="1" ht="14.5" x14ac:dyDescent="0.35">
      <c r="B65" s="78" t="s">
        <v>13</v>
      </c>
      <c r="C65" s="78"/>
      <c r="D65" s="39">
        <f>D63-D64</f>
        <v>0</v>
      </c>
      <c r="E65" s="40" t="e">
        <f>D65/$D$63</f>
        <v>#DIV/0!</v>
      </c>
    </row>
    <row r="66" spans="1:11" s="21" customFormat="1" ht="14.5" x14ac:dyDescent="0.35">
      <c r="B66" s="29"/>
      <c r="C66" s="29"/>
      <c r="D66" s="29"/>
      <c r="E66" s="29"/>
    </row>
    <row r="67" spans="1:11" s="21" customFormat="1" ht="14.5" x14ac:dyDescent="0.35">
      <c r="B67" s="78" t="s">
        <v>31</v>
      </c>
      <c r="C67" s="81"/>
      <c r="D67" s="39">
        <f>L34</f>
        <v>0</v>
      </c>
      <c r="E67" s="40"/>
    </row>
    <row r="68" spans="1:11" x14ac:dyDescent="0.3">
      <c r="A68" s="8"/>
      <c r="B68" s="9"/>
      <c r="C68" s="9"/>
      <c r="D68" s="10"/>
      <c r="E68" s="10"/>
      <c r="F68" s="11"/>
      <c r="G68" s="12"/>
      <c r="H68" s="12"/>
      <c r="I68" s="12"/>
      <c r="J68" s="12"/>
      <c r="K68" s="12"/>
    </row>
  </sheetData>
  <sheetProtection insertRows="0"/>
  <mergeCells count="25">
    <mergeCell ref="A13:H13"/>
    <mergeCell ref="G14:H14"/>
    <mergeCell ref="G15:H15"/>
    <mergeCell ref="G12:H12"/>
    <mergeCell ref="A1:H1"/>
    <mergeCell ref="G2:H2"/>
    <mergeCell ref="A3:H3"/>
    <mergeCell ref="G4:H4"/>
    <mergeCell ref="G5:H5"/>
    <mergeCell ref="G6:H6"/>
    <mergeCell ref="G7:H7"/>
    <mergeCell ref="G8:H8"/>
    <mergeCell ref="G9:H9"/>
    <mergeCell ref="G10:H10"/>
    <mergeCell ref="G11:H11"/>
    <mergeCell ref="O19:Q22"/>
    <mergeCell ref="B62:E62"/>
    <mergeCell ref="A15:B15"/>
    <mergeCell ref="B18:N18"/>
    <mergeCell ref="B37:H37"/>
    <mergeCell ref="F38:H38"/>
    <mergeCell ref="B42:H42"/>
    <mergeCell ref="F43:H43"/>
    <mergeCell ref="F59:H59"/>
    <mergeCell ref="A16:D1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55"/>
  <sheetViews>
    <sheetView tabSelected="1" topLeftCell="A16" zoomScale="85" zoomScaleNormal="85" workbookViewId="0">
      <selection activeCell="B28" sqref="B28"/>
    </sheetView>
  </sheetViews>
  <sheetFormatPr defaultRowHeight="14.5" x14ac:dyDescent="0.35"/>
  <cols>
    <col min="1" max="1" width="8.7265625" style="42"/>
    <col min="2" max="2" width="46.36328125" style="42" customWidth="1"/>
    <col min="3" max="16384" width="8.7265625" style="42"/>
  </cols>
  <sheetData>
    <row r="2" spans="2:17" ht="14.5" customHeight="1" x14ac:dyDescent="0.35">
      <c r="B2" s="122" t="s">
        <v>28</v>
      </c>
      <c r="C2" s="122"/>
      <c r="D2" s="122"/>
      <c r="E2" s="122"/>
      <c r="F2" s="41"/>
      <c r="G2" s="120" t="s">
        <v>111</v>
      </c>
      <c r="H2" s="120"/>
      <c r="I2" s="120"/>
      <c r="J2" s="120"/>
      <c r="K2" s="120"/>
      <c r="L2" s="120"/>
      <c r="M2" s="120"/>
      <c r="N2" s="120"/>
    </row>
    <row r="3" spans="2:17" x14ac:dyDescent="0.35">
      <c r="B3" s="43" t="s">
        <v>2</v>
      </c>
      <c r="C3" s="44"/>
      <c r="D3" s="44"/>
      <c r="E3" s="44"/>
      <c r="F3" s="41"/>
      <c r="G3" s="120"/>
      <c r="H3" s="120"/>
      <c r="I3" s="120"/>
      <c r="J3" s="120"/>
      <c r="K3" s="120"/>
      <c r="L3" s="120"/>
      <c r="M3" s="120"/>
      <c r="N3" s="120"/>
    </row>
    <row r="4" spans="2:17" x14ac:dyDescent="0.35">
      <c r="B4" s="43" t="s">
        <v>3</v>
      </c>
      <c r="C4" s="44"/>
      <c r="D4" s="44"/>
      <c r="E4" s="44"/>
      <c r="F4" s="41"/>
      <c r="G4" s="120"/>
      <c r="H4" s="120"/>
      <c r="I4" s="120"/>
      <c r="J4" s="120"/>
      <c r="K4" s="120"/>
      <c r="L4" s="120"/>
      <c r="M4" s="120"/>
      <c r="N4" s="120"/>
    </row>
    <row r="5" spans="2:17" x14ac:dyDescent="0.35">
      <c r="B5" s="43" t="s">
        <v>1</v>
      </c>
      <c r="C5" s="45"/>
      <c r="D5" s="45"/>
      <c r="E5" s="45"/>
      <c r="F5" s="41"/>
      <c r="G5" s="120"/>
      <c r="H5" s="120"/>
      <c r="I5" s="120"/>
      <c r="J5" s="120"/>
      <c r="K5" s="120"/>
      <c r="L5" s="120"/>
      <c r="M5" s="120"/>
      <c r="N5" s="120"/>
    </row>
    <row r="6" spans="2:17" ht="4" customHeight="1" x14ac:dyDescent="0.35">
      <c r="B6" s="46"/>
      <c r="C6" s="47"/>
      <c r="D6" s="47"/>
      <c r="E6" s="47"/>
      <c r="F6" s="41"/>
      <c r="G6" s="120"/>
      <c r="H6" s="120"/>
      <c r="I6" s="120"/>
      <c r="J6" s="120"/>
      <c r="K6" s="120"/>
      <c r="L6" s="120"/>
      <c r="M6" s="120"/>
      <c r="N6" s="120"/>
    </row>
    <row r="7" spans="2:17" ht="14.5" customHeight="1" x14ac:dyDescent="0.35">
      <c r="B7" s="123" t="s">
        <v>17</v>
      </c>
      <c r="C7" s="123"/>
      <c r="D7" s="123"/>
      <c r="E7" s="123"/>
      <c r="F7" s="41"/>
      <c r="G7" s="120"/>
      <c r="H7" s="120"/>
      <c r="I7" s="120"/>
      <c r="J7" s="120"/>
      <c r="K7" s="120"/>
      <c r="L7" s="120"/>
      <c r="M7" s="120"/>
      <c r="N7" s="120"/>
      <c r="O7" s="48"/>
      <c r="P7" s="48"/>
      <c r="Q7" s="48"/>
    </row>
    <row r="8" spans="2:17" ht="14.5" customHeight="1" x14ac:dyDescent="0.35">
      <c r="B8" s="14" t="s">
        <v>85</v>
      </c>
      <c r="C8" s="49"/>
      <c r="D8" s="49"/>
      <c r="E8" s="49"/>
      <c r="F8" s="41"/>
      <c r="G8" s="120"/>
      <c r="H8" s="120"/>
      <c r="I8" s="120"/>
      <c r="J8" s="120"/>
      <c r="K8" s="120"/>
      <c r="L8" s="120"/>
      <c r="M8" s="120"/>
      <c r="N8" s="120"/>
    </row>
    <row r="9" spans="2:17" x14ac:dyDescent="0.35">
      <c r="B9" s="14" t="s">
        <v>86</v>
      </c>
      <c r="C9" s="49"/>
      <c r="D9" s="49"/>
      <c r="E9" s="49"/>
      <c r="F9" s="41"/>
      <c r="G9" s="120"/>
      <c r="H9" s="120"/>
      <c r="I9" s="120"/>
      <c r="J9" s="120"/>
      <c r="K9" s="120"/>
      <c r="L9" s="120"/>
      <c r="M9" s="120"/>
      <c r="N9" s="120"/>
    </row>
    <row r="10" spans="2:17" x14ac:dyDescent="0.35">
      <c r="B10" s="14" t="s">
        <v>87</v>
      </c>
      <c r="C10" s="49"/>
      <c r="D10" s="49"/>
      <c r="E10" s="49"/>
      <c r="F10" s="41"/>
      <c r="G10" s="120"/>
      <c r="H10" s="120"/>
      <c r="I10" s="120"/>
      <c r="J10" s="120"/>
      <c r="K10" s="120"/>
      <c r="L10" s="120"/>
      <c r="M10" s="120"/>
      <c r="N10" s="120"/>
    </row>
    <row r="11" spans="2:17" x14ac:dyDescent="0.35">
      <c r="B11" s="50" t="s">
        <v>19</v>
      </c>
      <c r="C11" s="58">
        <f>SUM(C8:C10)</f>
        <v>0</v>
      </c>
      <c r="D11" s="58">
        <f>SUM(D8:D10)</f>
        <v>0</v>
      </c>
      <c r="E11" s="58">
        <f>SUM(E8:E10)</f>
        <v>0</v>
      </c>
      <c r="F11" s="41"/>
      <c r="G11" s="120"/>
      <c r="H11" s="120"/>
      <c r="I11" s="120"/>
      <c r="J11" s="120"/>
      <c r="K11" s="120"/>
      <c r="L11" s="120"/>
      <c r="M11" s="120"/>
      <c r="N11" s="120"/>
    </row>
    <row r="12" spans="2:17" x14ac:dyDescent="0.35">
      <c r="B12" s="123" t="s">
        <v>18</v>
      </c>
      <c r="C12" s="123"/>
      <c r="D12" s="123"/>
      <c r="E12" s="123"/>
      <c r="F12" s="41"/>
      <c r="G12" s="120"/>
      <c r="H12" s="120"/>
      <c r="I12" s="120"/>
      <c r="J12" s="120"/>
      <c r="K12" s="120"/>
      <c r="L12" s="120"/>
      <c r="M12" s="120"/>
      <c r="N12" s="120"/>
    </row>
    <row r="13" spans="2:17" x14ac:dyDescent="0.35">
      <c r="B13" s="14" t="s">
        <v>88</v>
      </c>
      <c r="C13" s="49"/>
      <c r="D13" s="49"/>
      <c r="E13" s="49"/>
      <c r="F13" s="41"/>
      <c r="G13" s="120"/>
      <c r="H13" s="120"/>
      <c r="I13" s="120"/>
      <c r="J13" s="120"/>
      <c r="K13" s="120"/>
      <c r="L13" s="120"/>
      <c r="M13" s="120"/>
      <c r="N13" s="120"/>
    </row>
    <row r="14" spans="2:17" ht="15" customHeight="1" x14ac:dyDescent="0.35">
      <c r="B14" s="14" t="s">
        <v>89</v>
      </c>
      <c r="C14" s="49"/>
      <c r="D14" s="49"/>
      <c r="E14" s="49"/>
      <c r="F14" s="41"/>
      <c r="G14" s="120"/>
      <c r="H14" s="120"/>
      <c r="I14" s="120"/>
      <c r="J14" s="120"/>
      <c r="K14" s="120"/>
      <c r="L14" s="120"/>
      <c r="M14" s="120"/>
      <c r="N14" s="120"/>
    </row>
    <row r="15" spans="2:17" ht="15" customHeight="1" x14ac:dyDescent="0.35">
      <c r="B15" s="14" t="s">
        <v>90</v>
      </c>
      <c r="C15" s="49"/>
      <c r="D15" s="49"/>
      <c r="E15" s="49"/>
      <c r="F15" s="41"/>
      <c r="G15" s="120"/>
      <c r="H15" s="120"/>
      <c r="I15" s="120"/>
      <c r="J15" s="120"/>
      <c r="K15" s="120"/>
      <c r="L15" s="120"/>
      <c r="M15" s="120"/>
      <c r="N15" s="120"/>
    </row>
    <row r="16" spans="2:17" x14ac:dyDescent="0.35">
      <c r="B16" s="50" t="s">
        <v>22</v>
      </c>
      <c r="C16" s="58">
        <f>SUM(C13:C14)</f>
        <v>0</v>
      </c>
      <c r="D16" s="58">
        <f>SUM(D13:D14)</f>
        <v>0</v>
      </c>
      <c r="E16" s="58">
        <f>SUM(E13:E14)</f>
        <v>0</v>
      </c>
      <c r="F16" s="41"/>
    </row>
    <row r="17" spans="2:10" x14ac:dyDescent="0.35">
      <c r="B17" s="123" t="s">
        <v>102</v>
      </c>
      <c r="C17" s="123"/>
      <c r="D17" s="123"/>
      <c r="E17" s="123"/>
      <c r="F17" s="41"/>
    </row>
    <row r="18" spans="2:10" x14ac:dyDescent="0.35">
      <c r="B18" s="14" t="s">
        <v>91</v>
      </c>
      <c r="C18" s="49"/>
      <c r="D18" s="49"/>
      <c r="E18" s="49"/>
      <c r="F18" s="41"/>
    </row>
    <row r="19" spans="2:10" x14ac:dyDescent="0.35">
      <c r="B19" s="14" t="s">
        <v>92</v>
      </c>
      <c r="C19" s="49"/>
      <c r="D19" s="49"/>
      <c r="E19" s="49"/>
      <c r="F19" s="41"/>
    </row>
    <row r="20" spans="2:10" x14ac:dyDescent="0.35">
      <c r="B20" s="14" t="s">
        <v>93</v>
      </c>
      <c r="C20" s="49"/>
      <c r="D20" s="49"/>
      <c r="E20" s="49"/>
      <c r="F20" s="41"/>
    </row>
    <row r="21" spans="2:10" x14ac:dyDescent="0.35">
      <c r="B21" s="14" t="s">
        <v>94</v>
      </c>
      <c r="C21" s="49"/>
      <c r="D21" s="49"/>
      <c r="E21" s="49"/>
      <c r="F21" s="41"/>
    </row>
    <row r="22" spans="2:10" x14ac:dyDescent="0.35">
      <c r="B22" s="14" t="s">
        <v>52</v>
      </c>
      <c r="C22" s="49"/>
      <c r="D22" s="49"/>
      <c r="E22" s="49"/>
      <c r="F22" s="41"/>
    </row>
    <row r="23" spans="2:10" x14ac:dyDescent="0.35">
      <c r="B23" s="14" t="s">
        <v>95</v>
      </c>
      <c r="C23" s="49"/>
      <c r="D23" s="49"/>
      <c r="E23" s="49"/>
      <c r="F23" s="41"/>
    </row>
    <row r="24" spans="2:10" x14ac:dyDescent="0.35">
      <c r="B24" s="50" t="s">
        <v>23</v>
      </c>
      <c r="C24" s="58">
        <f>SUM(C18:C23)</f>
        <v>0</v>
      </c>
      <c r="D24" s="58">
        <f t="shared" ref="D24:E24" si="0">SUM(D18:D23)</f>
        <v>0</v>
      </c>
      <c r="E24" s="58">
        <f t="shared" si="0"/>
        <v>0</v>
      </c>
      <c r="F24" s="41"/>
      <c r="J24" s="57"/>
    </row>
    <row r="25" spans="2:10" x14ac:dyDescent="0.35">
      <c r="B25" s="123" t="s">
        <v>115</v>
      </c>
      <c r="C25" s="123"/>
      <c r="D25" s="123"/>
      <c r="E25" s="123"/>
      <c r="F25" s="41"/>
    </row>
    <row r="26" spans="2:10" x14ac:dyDescent="0.35">
      <c r="B26" s="14" t="s">
        <v>20</v>
      </c>
      <c r="C26" s="49"/>
      <c r="D26" s="49"/>
      <c r="E26" s="49"/>
      <c r="F26" s="41"/>
    </row>
    <row r="27" spans="2:10" x14ac:dyDescent="0.35">
      <c r="B27" s="14" t="s">
        <v>96</v>
      </c>
      <c r="C27" s="49"/>
      <c r="D27" s="49"/>
      <c r="E27" s="49"/>
      <c r="F27" s="41"/>
    </row>
    <row r="28" spans="2:10" x14ac:dyDescent="0.35">
      <c r="B28" s="14" t="s">
        <v>97</v>
      </c>
      <c r="C28" s="49"/>
      <c r="D28" s="49"/>
      <c r="E28" s="49"/>
      <c r="F28" s="41"/>
    </row>
    <row r="29" spans="2:10" x14ac:dyDescent="0.35">
      <c r="B29" s="14" t="s">
        <v>98</v>
      </c>
      <c r="C29" s="49"/>
      <c r="D29" s="49"/>
      <c r="E29" s="49"/>
      <c r="F29" s="41"/>
    </row>
    <row r="30" spans="2:10" x14ac:dyDescent="0.35">
      <c r="B30" s="14" t="s">
        <v>99</v>
      </c>
      <c r="C30" s="49"/>
      <c r="D30" s="49"/>
      <c r="E30" s="49"/>
      <c r="F30" s="41"/>
    </row>
    <row r="31" spans="2:10" x14ac:dyDescent="0.35">
      <c r="B31" s="14" t="s">
        <v>100</v>
      </c>
      <c r="C31" s="49"/>
      <c r="D31" s="49"/>
      <c r="E31" s="49"/>
      <c r="F31" s="41"/>
    </row>
    <row r="32" spans="2:10" x14ac:dyDescent="0.35">
      <c r="B32" s="14" t="s">
        <v>101</v>
      </c>
      <c r="C32" s="49"/>
      <c r="D32" s="49"/>
      <c r="E32" s="49"/>
      <c r="F32" s="41"/>
    </row>
    <row r="33" spans="2:7" x14ac:dyDescent="0.35">
      <c r="B33" s="50" t="s">
        <v>24</v>
      </c>
      <c r="C33" s="58">
        <f>SUM(C26:C32)</f>
        <v>0</v>
      </c>
      <c r="D33" s="58">
        <f>SUM(D26:D32)</f>
        <v>0</v>
      </c>
      <c r="E33" s="58">
        <f>SUM(E26:E32)</f>
        <v>0</v>
      </c>
      <c r="F33" s="41"/>
    </row>
    <row r="34" spans="2:7" ht="4.5" customHeight="1" x14ac:dyDescent="0.35">
      <c r="B34" s="46"/>
      <c r="C34" s="47"/>
      <c r="D34" s="47"/>
      <c r="E34" s="47"/>
      <c r="F34" s="41"/>
    </row>
    <row r="35" spans="2:7" x14ac:dyDescent="0.35">
      <c r="B35" s="51" t="s">
        <v>40</v>
      </c>
      <c r="C35" s="58">
        <f>C16+C11</f>
        <v>0</v>
      </c>
      <c r="D35" s="58">
        <f>D16+D11</f>
        <v>0</v>
      </c>
      <c r="E35" s="58">
        <f>E16+E11</f>
        <v>0</v>
      </c>
      <c r="F35" s="41"/>
    </row>
    <row r="36" spans="2:7" x14ac:dyDescent="0.35">
      <c r="B36" s="51" t="s">
        <v>39</v>
      </c>
      <c r="C36" s="58">
        <f>C33+C24</f>
        <v>0</v>
      </c>
      <c r="D36" s="58">
        <f t="shared" ref="D36:E36" si="1">D33+D24</f>
        <v>0</v>
      </c>
      <c r="E36" s="58">
        <f t="shared" si="1"/>
        <v>0</v>
      </c>
      <c r="F36" s="41"/>
    </row>
    <row r="37" spans="2:7" x14ac:dyDescent="0.35">
      <c r="B37" s="51" t="s">
        <v>43</v>
      </c>
      <c r="C37" s="58">
        <f>C36+C35</f>
        <v>0</v>
      </c>
      <c r="D37" s="58">
        <f t="shared" ref="D37:E37" si="2">D36+D35</f>
        <v>0</v>
      </c>
      <c r="E37" s="58">
        <f t="shared" si="2"/>
        <v>0</v>
      </c>
      <c r="F37" s="41"/>
    </row>
    <row r="38" spans="2:7" x14ac:dyDescent="0.35">
      <c r="B38" s="20" t="s">
        <v>41</v>
      </c>
      <c r="C38" s="59">
        <f t="shared" ref="C38:E40" si="3">C35/C$52</f>
        <v>0</v>
      </c>
      <c r="D38" s="59">
        <f t="shared" si="3"/>
        <v>0</v>
      </c>
      <c r="E38" s="59">
        <f t="shared" si="3"/>
        <v>0</v>
      </c>
      <c r="F38" s="41"/>
    </row>
    <row r="39" spans="2:7" x14ac:dyDescent="0.35">
      <c r="B39" s="20" t="s">
        <v>42</v>
      </c>
      <c r="C39" s="59">
        <f t="shared" si="3"/>
        <v>0</v>
      </c>
      <c r="D39" s="59">
        <f t="shared" si="3"/>
        <v>0</v>
      </c>
      <c r="E39" s="59">
        <f t="shared" si="3"/>
        <v>0</v>
      </c>
      <c r="F39" s="41"/>
    </row>
    <row r="40" spans="2:7" x14ac:dyDescent="0.35">
      <c r="B40" s="52" t="s">
        <v>21</v>
      </c>
      <c r="C40" s="59">
        <f t="shared" si="3"/>
        <v>0</v>
      </c>
      <c r="D40" s="59">
        <f t="shared" si="3"/>
        <v>0</v>
      </c>
      <c r="E40" s="59">
        <f t="shared" si="3"/>
        <v>0</v>
      </c>
      <c r="F40" s="41"/>
    </row>
    <row r="41" spans="2:7" x14ac:dyDescent="0.35">
      <c r="B41" s="41"/>
      <c r="C41" s="41"/>
      <c r="D41" s="41"/>
      <c r="E41" s="41"/>
      <c r="F41" s="41"/>
    </row>
    <row r="42" spans="2:7" x14ac:dyDescent="0.35">
      <c r="B42" s="121" t="s">
        <v>27</v>
      </c>
      <c r="C42" s="121"/>
      <c r="D42" s="121"/>
      <c r="E42" s="121"/>
    </row>
    <row r="43" spans="2:7" x14ac:dyDescent="0.35">
      <c r="B43" s="50" t="s">
        <v>108</v>
      </c>
      <c r="C43" s="60">
        <f>365*8</f>
        <v>2920</v>
      </c>
      <c r="D43" s="60">
        <f t="shared" ref="D43:E43" si="4">365*8</f>
        <v>2920</v>
      </c>
      <c r="E43" s="60">
        <f t="shared" si="4"/>
        <v>2920</v>
      </c>
      <c r="G43" s="53"/>
    </row>
    <row r="44" spans="2:7" x14ac:dyDescent="0.35">
      <c r="B44" s="14" t="s">
        <v>53</v>
      </c>
      <c r="C44" s="60"/>
      <c r="D44" s="60"/>
      <c r="E44" s="60"/>
    </row>
    <row r="45" spans="2:7" x14ac:dyDescent="0.35">
      <c r="B45" s="54" t="s">
        <v>109</v>
      </c>
      <c r="C45" s="60">
        <f>52*8</f>
        <v>416</v>
      </c>
      <c r="D45" s="60">
        <f t="shared" ref="D45:E45" si="5">52*8</f>
        <v>416</v>
      </c>
      <c r="E45" s="60">
        <f t="shared" si="5"/>
        <v>416</v>
      </c>
    </row>
    <row r="46" spans="2:7" x14ac:dyDescent="0.35">
      <c r="B46" s="54" t="s">
        <v>105</v>
      </c>
      <c r="C46" s="60">
        <f>26*8</f>
        <v>208</v>
      </c>
      <c r="D46" s="60">
        <f>26*8</f>
        <v>208</v>
      </c>
      <c r="E46" s="60">
        <f>26*8</f>
        <v>208</v>
      </c>
    </row>
    <row r="47" spans="2:7" x14ac:dyDescent="0.35">
      <c r="B47" s="54" t="s">
        <v>54</v>
      </c>
      <c r="C47" s="60">
        <f>10*8</f>
        <v>80</v>
      </c>
      <c r="D47" s="60">
        <f t="shared" ref="D47:E47" si="6">10*8</f>
        <v>80</v>
      </c>
      <c r="E47" s="60">
        <f t="shared" si="6"/>
        <v>80</v>
      </c>
    </row>
    <row r="48" spans="2:7" x14ac:dyDescent="0.35">
      <c r="B48" s="54" t="s">
        <v>106</v>
      </c>
      <c r="C48" s="60">
        <f>4*8</f>
        <v>32</v>
      </c>
      <c r="D48" s="60">
        <f t="shared" ref="D48:E48" si="7">4*8</f>
        <v>32</v>
      </c>
      <c r="E48" s="60">
        <f t="shared" si="7"/>
        <v>32</v>
      </c>
    </row>
    <row r="49" spans="2:5" x14ac:dyDescent="0.35">
      <c r="B49" s="54" t="s">
        <v>107</v>
      </c>
      <c r="C49" s="60">
        <f>10*8</f>
        <v>80</v>
      </c>
      <c r="D49" s="60">
        <f t="shared" ref="D49:E49" si="8">10*8</f>
        <v>80</v>
      </c>
      <c r="E49" s="60">
        <f t="shared" si="8"/>
        <v>80</v>
      </c>
    </row>
    <row r="50" spans="2:5" ht="26" x14ac:dyDescent="0.35">
      <c r="B50" s="54" t="s">
        <v>110</v>
      </c>
      <c r="C50" s="60">
        <f>9*8</f>
        <v>72</v>
      </c>
      <c r="D50" s="60">
        <f t="shared" ref="D50:E50" si="9">9*8</f>
        <v>72</v>
      </c>
      <c r="E50" s="60">
        <f t="shared" si="9"/>
        <v>72</v>
      </c>
    </row>
    <row r="51" spans="2:5" x14ac:dyDescent="0.35">
      <c r="B51" s="50" t="s">
        <v>25</v>
      </c>
      <c r="C51" s="61">
        <f>SUM(C45:C50)</f>
        <v>888</v>
      </c>
      <c r="D51" s="61">
        <f t="shared" ref="D51:E51" si="10">SUM(D45:D50)</f>
        <v>888</v>
      </c>
      <c r="E51" s="61">
        <f t="shared" si="10"/>
        <v>888</v>
      </c>
    </row>
    <row r="52" spans="2:5" x14ac:dyDescent="0.35">
      <c r="B52" s="55" t="s">
        <v>26</v>
      </c>
      <c r="C52" s="61">
        <f>C43-C51</f>
        <v>2032</v>
      </c>
      <c r="D52" s="61">
        <f>D43-D51</f>
        <v>2032</v>
      </c>
      <c r="E52" s="61">
        <f>E43-E51</f>
        <v>2032</v>
      </c>
    </row>
    <row r="54" spans="2:5" x14ac:dyDescent="0.35">
      <c r="B54" s="56" t="s">
        <v>103</v>
      </c>
    </row>
    <row r="55" spans="2:5" x14ac:dyDescent="0.35">
      <c r="B55" s="56" t="s">
        <v>104</v>
      </c>
    </row>
  </sheetData>
  <mergeCells count="7">
    <mergeCell ref="G2:N15"/>
    <mergeCell ref="B42:E42"/>
    <mergeCell ref="B2:E2"/>
    <mergeCell ref="B7:E7"/>
    <mergeCell ref="B12:E12"/>
    <mergeCell ref="B25:E25"/>
    <mergeCell ref="B17:E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Conto Economico</vt:lpstr>
      <vt:lpstr>Dettaglio costi del lavoro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2021-02-25T11:20:16Z</dcterms:created>
  <dcterms:modified xsi:type="dcterms:W3CDTF">2024-04-09T09:57:19Z</dcterms:modified>
</cp:coreProperties>
</file>