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tteo.murzilli\Desktop\ID 2774 - ISTATRECAPITO RIPUBBLICAZIONE\PER INVIO FORMALE\inviati\ID 2774 - Postali Istat - doc\"/>
    </mc:Choice>
  </mc:AlternateContent>
  <bookViews>
    <workbookView xWindow="0" yWindow="0" windowWidth="19200" windowHeight="6620" tabRatio="738" activeTab="1"/>
  </bookViews>
  <sheets>
    <sheet name="Istruzioni compilazione" sheetId="4" r:id="rId1"/>
    <sheet name="Costi della Manodopera" sheetId="8" r:id="rId2"/>
    <sheet name="Dettaglio costi del lavoro" sheetId="1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12" l="1"/>
  <c r="E50" i="12" l="1"/>
  <c r="D50" i="12"/>
  <c r="C50" i="12"/>
  <c r="E49" i="12"/>
  <c r="D49" i="12"/>
  <c r="C49" i="12"/>
  <c r="E48" i="12"/>
  <c r="D48" i="12"/>
  <c r="C48" i="12"/>
  <c r="E47" i="12"/>
  <c r="D47" i="12"/>
  <c r="C47" i="12"/>
  <c r="C51" i="12" s="1"/>
  <c r="E46" i="12"/>
  <c r="D46" i="12"/>
  <c r="C46" i="12"/>
  <c r="E45" i="12"/>
  <c r="E51" i="12" s="1"/>
  <c r="D45" i="12"/>
  <c r="D51" i="12" s="1"/>
  <c r="C45" i="12"/>
  <c r="E43" i="12"/>
  <c r="D43" i="12"/>
  <c r="C43" i="12"/>
  <c r="C52" i="12" s="1"/>
  <c r="C36" i="12"/>
  <c r="E33" i="12"/>
  <c r="E36" i="12" s="1"/>
  <c r="D33" i="12"/>
  <c r="D36" i="12" s="1"/>
  <c r="C33" i="12"/>
  <c r="E24" i="12"/>
  <c r="D24" i="12"/>
  <c r="C24" i="12"/>
  <c r="E16" i="12"/>
  <c r="E35" i="12" s="1"/>
  <c r="D16" i="12"/>
  <c r="D35" i="12" s="1"/>
  <c r="C16" i="12"/>
  <c r="C38" i="12" s="1"/>
  <c r="E11" i="12"/>
  <c r="D11" i="12"/>
  <c r="C11" i="12"/>
  <c r="E37" i="12" l="1"/>
  <c r="E39" i="12"/>
  <c r="C37" i="12"/>
  <c r="C40" i="12" s="1"/>
  <c r="D37" i="12"/>
  <c r="E38" i="12"/>
  <c r="D52" i="12"/>
  <c r="D38" i="12" s="1"/>
  <c r="E52" i="12"/>
  <c r="C39" i="12"/>
  <c r="K17" i="8"/>
  <c r="L17" i="8" s="1"/>
  <c r="K15" i="8"/>
  <c r="L15" i="8" s="1"/>
  <c r="K8" i="8"/>
  <c r="L8" i="8" s="1"/>
  <c r="K9" i="8"/>
  <c r="L9" i="8" s="1"/>
  <c r="K10" i="8"/>
  <c r="L10" i="8" s="1"/>
  <c r="K11" i="8"/>
  <c r="L11" i="8" s="1"/>
  <c r="K12" i="8"/>
  <c r="L12" i="8" s="1"/>
  <c r="K13" i="8"/>
  <c r="L13" i="8" s="1"/>
  <c r="D39" i="12" l="1"/>
  <c r="D40" i="12"/>
  <c r="E40" i="12"/>
  <c r="K7" i="8" l="1"/>
  <c r="L7" i="8" s="1"/>
  <c r="K6" i="8"/>
  <c r="L6" i="8" s="1"/>
  <c r="L18" i="8" l="1"/>
  <c r="D22" i="8" s="1"/>
</calcChain>
</file>

<file path=xl/sharedStrings.xml><?xml version="1.0" encoding="utf-8"?>
<sst xmlns="http://schemas.openxmlformats.org/spreadsheetml/2006/main" count="94" uniqueCount="94">
  <si>
    <t>Costo totale</t>
  </si>
  <si>
    <t>Quantità prevista (n. interventi)</t>
  </si>
  <si>
    <t>Figura professionale</t>
  </si>
  <si>
    <t>CCNL applicato</t>
  </si>
  <si>
    <t>Servizi</t>
  </si>
  <si>
    <t>Note</t>
  </si>
  <si>
    <t>TOTALE DI COMMESSA</t>
  </si>
  <si>
    <t>Celle da compilare</t>
  </si>
  <si>
    <t>Valori calcolati attraverso formule</t>
  </si>
  <si>
    <t>Intestazioni tabelle</t>
  </si>
  <si>
    <t>A-Elementi retributivi annui</t>
  </si>
  <si>
    <t>B-Oneri aggiuntivi</t>
  </si>
  <si>
    <t>Totale "A"</t>
  </si>
  <si>
    <t>Trattamento fine rapporto</t>
  </si>
  <si>
    <t>COSTO MEDIO ORARIO</t>
  </si>
  <si>
    <t>Totale "B"</t>
  </si>
  <si>
    <t>Totale "C"</t>
  </si>
  <si>
    <t>Totale "D"</t>
  </si>
  <si>
    <t>Totale ore non lavorate</t>
  </si>
  <si>
    <t>Ore annue mediamente lavorate</t>
  </si>
  <si>
    <t>ORE ANNUE LAVORATE</t>
  </si>
  <si>
    <t>DETTAGLIO COSTI PER FIGURA PROFESSIONALE</t>
  </si>
  <si>
    <t>CCNL applicato (o altra forma contrattuale)</t>
  </si>
  <si>
    <t>Totale costo Manodopera</t>
  </si>
  <si>
    <t>Costo manodopera</t>
  </si>
  <si>
    <t>Figura professionale (specificare impresa in caso di RTI)</t>
  </si>
  <si>
    <t>Livello inquadramento</t>
  </si>
  <si>
    <t>Valori preimpostati da Consip (da non modificare) o celle da lasciare vuote</t>
  </si>
  <si>
    <t>Subtotali costi manodopera</t>
  </si>
  <si>
    <t>Totale Altri costi (C+D)</t>
  </si>
  <si>
    <t>Totale componente retributiva (A+B)</t>
  </si>
  <si>
    <t>Costo medio orario componente retributiva</t>
  </si>
  <si>
    <t>Costo medio orario altri costi</t>
  </si>
  <si>
    <t>Totale costo annuo (A+B+C+D)</t>
  </si>
  <si>
    <t>NB: inserire o eliminare righe relative a diverse figure professionali per lo stesso servizio, secondo necessità</t>
  </si>
  <si>
    <t>Legenda colori adottati nei fogli di calcolo</t>
  </si>
  <si>
    <t>Ulteriori indicazioni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</si>
  <si>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</si>
  <si>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</si>
  <si>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r>
      <t xml:space="preserve">Per il calcolo del costo medio orario delle figure professionali impiegate, ove possibile, si suggerisce di utilizzare il foglio </t>
    </r>
    <r>
      <rPr>
        <b/>
        <sz val="11"/>
        <color theme="1"/>
        <rFont val="Calibri"/>
        <family val="2"/>
        <scheme val="minor"/>
      </rPr>
      <t>Dettaglio costi del lavoro</t>
    </r>
  </si>
  <si>
    <t>Costo medio orario (componente retributiva) (**)</t>
  </si>
  <si>
    <t>Costo medio orario (altri costi)
(**)</t>
  </si>
  <si>
    <t>Costo medio orario (totale)
(**)</t>
  </si>
  <si>
    <t>Costo totale %</t>
  </si>
  <si>
    <t>Livello</t>
  </si>
  <si>
    <t>Tredicesima mensilità</t>
  </si>
  <si>
    <t>Ore annue mediamente non lavorate:</t>
  </si>
  <si>
    <t>festivita' (10 giorni)</t>
  </si>
  <si>
    <r>
      <rPr>
        <b/>
        <sz val="9"/>
        <color theme="1"/>
        <rFont val="Calibri"/>
        <family val="2"/>
        <scheme val="minor"/>
      </rPr>
      <t>(**)</t>
    </r>
    <r>
      <rPr>
        <sz val="9"/>
        <color theme="1"/>
        <rFont val="Calibri"/>
        <family val="2"/>
        <scheme val="minor"/>
      </rPr>
      <t xml:space="preserve"> Per il calcolo delle </t>
    </r>
    <r>
      <rPr>
        <b/>
        <sz val="9"/>
        <color theme="1"/>
        <rFont val="Calibri"/>
        <family val="2"/>
        <scheme val="minor"/>
      </rPr>
      <t>componenti del Costo medio orario</t>
    </r>
    <r>
      <rPr>
        <sz val="9"/>
        <color theme="1"/>
        <rFont val="Calibri"/>
        <family val="2"/>
        <scheme val="minor"/>
      </rPr>
      <t xml:space="preserve"> si veda l'Allegato Giustificativi o il foglio "Dettaglio costi del lavoro" incluso in questo foglio di calcolo</t>
    </r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</si>
  <si>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</si>
  <si>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Posta Massiva Raccomandata A/R (posta raccomandata)_ AM</t>
  </si>
  <si>
    <t>Posta Massiva Raccomandata A/R (posta raccomandata)_ CP</t>
  </si>
  <si>
    <t>Posta Massiva Raccomandata A/R (posta raccomandata)_ EU1</t>
  </si>
  <si>
    <t>Posta Massiva Raccomandata A/R (posta raccomandata)_ EU2</t>
  </si>
  <si>
    <t>Posta Massiva Non Raccomandata_AM</t>
  </si>
  <si>
    <t>Posta Massiva Non Raccomandata_CP</t>
  </si>
  <si>
    <t>Posta Massiva Non Raccomandata_EU1</t>
  </si>
  <si>
    <t>Posta Massiva Non Raccomandata_EU2</t>
  </si>
  <si>
    <t>Avviso di ricevimento Massiva Raccomandata A/R</t>
  </si>
  <si>
    <t>Pick-up</t>
  </si>
  <si>
    <t>POSTA  MASSIVA</t>
  </si>
  <si>
    <t>PICK-UP</t>
  </si>
  <si>
    <t>Manod
S/N</t>
  </si>
  <si>
    <t>Paga tabellare</t>
  </si>
  <si>
    <t>Ind. contingenza</t>
  </si>
  <si>
    <t>E.D.R.- ex prot. 31/7/1992</t>
  </si>
  <si>
    <t>Indennita' integrativa</t>
  </si>
  <si>
    <t>Indennità anzianità</t>
  </si>
  <si>
    <t>Indennità produttività</t>
  </si>
  <si>
    <t>C- Altri Costi</t>
  </si>
  <si>
    <t>Indennita' vestiario</t>
  </si>
  <si>
    <t>Indennità presenza</t>
  </si>
  <si>
    <t>Indennità mensa</t>
  </si>
  <si>
    <t>Festività retribuite (gg.4)</t>
  </si>
  <si>
    <t>Quattordicesima mensilità</t>
  </si>
  <si>
    <t>Inps (30,80%)</t>
  </si>
  <si>
    <t>Inail (8,0980%)</t>
  </si>
  <si>
    <t>Previdenza complementare</t>
  </si>
  <si>
    <t>Costo sicurezza (*)</t>
  </si>
  <si>
    <t>Costo sicurezza - Supplemento Covid</t>
  </si>
  <si>
    <t>Corsi di riqualificazione Accordo 14-7-2020</t>
  </si>
  <si>
    <t>Ore annue teoriche (8 ore x 365 giorni)</t>
  </si>
  <si>
    <t>domeniche (52 giorni)</t>
  </si>
  <si>
    <t>ferie (26 giorni)</t>
  </si>
  <si>
    <t>ex festivita' soppresse (4 giorni)</t>
  </si>
  <si>
    <t>R.O.L. (10 giorni)</t>
  </si>
  <si>
    <t>malattia, infortunio, maternità, diritto allo studio, assemblee e permessi vari, D.L. 626/94 (9 giorni)</t>
  </si>
  <si>
    <t>(*) Costo minimo annuo aziendale della sicurezza per lavoratore</t>
  </si>
  <si>
    <t>Al costo orario va aggiunta, qualora prevista in relazione alle modalità di svolgimento del servizio extra-urbano, l'indennità di trasferta ai sensi dell'art. 44 del ccnl.</t>
  </si>
  <si>
    <r>
      <t xml:space="preserve">1) Aggiungere colonne alla tabella per ulteriori figure professionali, se necessario.
2) I valori calcolati nelle celle arancione devono essere utilizzati come costi orari medi  delle relative figure professionali nel foglio Conto Economico.
3) Le righe della tabella e il numero di ore preimpostato sono basate sulla Tabella Ministeriale del </t>
    </r>
    <r>
      <rPr>
        <b/>
        <i/>
        <u/>
        <sz val="11"/>
        <color theme="1"/>
        <rFont val="Calibri"/>
        <family val="2"/>
        <scheme val="minor"/>
      </rPr>
      <t>CCNL per il personale dipendente da Imprese Private operanti nel settore dei Servizi Postali in Appalto.</t>
    </r>
    <r>
      <rPr>
        <i/>
        <sz val="11"/>
        <color theme="1"/>
        <rFont val="Calibri"/>
        <family val="2"/>
        <scheme val="minor"/>
      </rPr>
      <t xml:space="preserve"> 
Possono pertanto essere modificate in ragione del CCNL applicato dall'impresa.</t>
    </r>
  </si>
  <si>
    <t>D-Oneri previd. e assist.</t>
  </si>
  <si>
    <t>Effort richiesto (ore)</t>
  </si>
  <si>
    <r>
      <t xml:space="preserve">Il foglio </t>
    </r>
    <r>
      <rPr>
        <b/>
        <sz val="11"/>
        <color theme="1"/>
        <rFont val="Calibri"/>
        <family val="2"/>
        <scheme val="minor"/>
      </rPr>
      <t>Costi della Manodopera</t>
    </r>
    <r>
      <rPr>
        <sz val="11"/>
        <color theme="1"/>
        <rFont val="Calibri"/>
        <family val="2"/>
        <scheme val="minor"/>
      </rPr>
      <t xml:space="preserve"> deve essere compilato in una versione distinta</t>
    </r>
    <r>
      <rPr>
        <sz val="11"/>
        <color theme="1"/>
        <rFont val="Calibri"/>
        <family val="2"/>
        <scheme val="minor"/>
      </rPr>
      <t xml:space="preserve"> </t>
    </r>
  </si>
  <si>
    <t xml:space="preserve">DETAGLIO COSTI SERVIZIO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</si>
</sst>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8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-0.249977111117893"/>
        <bgColor indexed="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8" fillId="0" borderId="1" xfId="0" applyFont="1" applyBorder="1"/>
    <xf numFmtId="0" fontId="8" fillId="0" borderId="1" xfId="0" applyFont="1" applyFill="1" applyBorder="1"/>
    <xf numFmtId="0" fontId="5" fillId="0" borderId="0" xfId="0" applyFont="1" applyAlignment="1" applyProtection="1">
      <alignment vertical="center" wrapText="1"/>
      <protection locked="0"/>
    </xf>
    <xf numFmtId="44" fontId="3" fillId="5" borderId="1" xfId="0" applyNumberFormat="1" applyFont="1" applyFill="1" applyBorder="1" applyAlignment="1" applyProtection="1">
      <alignment horizontal="center" vertical="center" wrapText="1"/>
    </xf>
    <xf numFmtId="44" fontId="4" fillId="12" borderId="1" xfId="0" applyNumberFormat="1" applyFont="1" applyFill="1" applyBorder="1" applyAlignment="1" applyProtection="1">
      <alignment horizontal="center" vertical="center" wrapText="1"/>
    </xf>
    <xf numFmtId="164" fontId="11" fillId="5" borderId="1" xfId="0" applyNumberFormat="1" applyFont="1" applyFill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Protection="1">
      <protection locked="0"/>
    </xf>
    <xf numFmtId="0" fontId="3" fillId="0" borderId="1" xfId="0" applyFont="1" applyFill="1" applyBorder="1" applyAlignment="1" applyProtection="1">
      <alignment vertical="center" wrapText="1"/>
      <protection locked="0"/>
    </xf>
    <xf numFmtId="0" fontId="12" fillId="7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vertical="center" wrapText="1"/>
      <protection locked="0"/>
    </xf>
    <xf numFmtId="44" fontId="3" fillId="0" borderId="1" xfId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0" fontId="4" fillId="8" borderId="1" xfId="0" applyFont="1" applyFill="1" applyBorder="1" applyAlignment="1" applyProtection="1">
      <alignment horizontal="left" vertical="center" wrapText="1"/>
      <protection locked="0"/>
    </xf>
    <xf numFmtId="0" fontId="4" fillId="8" borderId="1" xfId="0" applyFont="1" applyFill="1" applyBorder="1" applyAlignment="1" applyProtection="1">
      <alignment horizontal="center" vertical="center" wrapText="1"/>
      <protection locked="0"/>
    </xf>
    <xf numFmtId="0" fontId="4" fillId="8" borderId="1" xfId="0" applyFont="1" applyFill="1" applyBorder="1" applyAlignment="1" applyProtection="1">
      <alignment vertical="center" wrapText="1"/>
      <protection locked="0"/>
    </xf>
    <xf numFmtId="0" fontId="14" fillId="8" borderId="1" xfId="0" applyFont="1" applyFill="1" applyBorder="1" applyAlignment="1" applyProtection="1">
      <alignment vertical="center" wrapText="1"/>
      <protection locked="0"/>
    </xf>
    <xf numFmtId="44" fontId="4" fillId="8" borderId="1" xfId="1" applyFont="1" applyFill="1" applyBorder="1" applyAlignment="1" applyProtection="1">
      <alignment vertical="center" wrapText="1"/>
      <protection locked="0"/>
    </xf>
    <xf numFmtId="0" fontId="11" fillId="2" borderId="1" xfId="0" applyFont="1" applyFill="1" applyBorder="1" applyAlignment="1" applyProtection="1">
      <alignment vertical="center" wrapText="1"/>
      <protection locked="0"/>
    </xf>
    <xf numFmtId="0" fontId="11" fillId="12" borderId="1" xfId="0" applyFont="1" applyFill="1" applyBorder="1" applyAlignment="1" applyProtection="1">
      <alignment vertical="center" wrapText="1"/>
      <protection locked="0"/>
    </xf>
    <xf numFmtId="165" fontId="11" fillId="5" borderId="1" xfId="2" applyNumberFormat="1" applyFont="1" applyFill="1" applyBorder="1" applyAlignment="1" applyProtection="1">
      <alignment vertical="center" wrapText="1"/>
      <protection locked="0"/>
    </xf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4" fillId="3" borderId="1" xfId="0" applyFont="1" applyFill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4" fillId="9" borderId="1" xfId="0" applyFont="1" applyFill="1" applyBorder="1" applyAlignment="1" applyProtection="1">
      <alignment horizontal="left" vertical="center" wrapText="1"/>
      <protection locked="0"/>
    </xf>
    <xf numFmtId="0" fontId="3" fillId="9" borderId="1" xfId="0" applyFont="1" applyFill="1" applyBorder="1" applyProtection="1">
      <protection locked="0"/>
    </xf>
    <xf numFmtId="0" fontId="2" fillId="0" borderId="0" xfId="0" applyFont="1" applyAlignment="1" applyProtection="1">
      <alignment wrapText="1"/>
      <protection locked="0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44" fontId="3" fillId="0" borderId="1" xfId="1" applyFont="1" applyBorder="1" applyProtection="1">
      <protection locked="0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0" fontId="3" fillId="13" borderId="1" xfId="0" applyFont="1" applyFill="1" applyBorder="1" applyAlignment="1" applyProtection="1">
      <alignment horizontal="left" vertical="center" wrapText="1"/>
      <protection locked="0"/>
    </xf>
    <xf numFmtId="0" fontId="9" fillId="8" borderId="1" xfId="0" applyFont="1" applyFill="1" applyBorder="1" applyProtection="1">
      <protection locked="0"/>
    </xf>
    <xf numFmtId="0" fontId="3" fillId="0" borderId="5" xfId="0" applyFont="1" applyFill="1" applyBorder="1" applyProtection="1">
      <protection locked="0"/>
    </xf>
    <xf numFmtId="0" fontId="3" fillId="2" borderId="1" xfId="0" applyFont="1" applyFill="1" applyBorder="1" applyAlignment="1" applyProtection="1">
      <alignment horizontal="left" vertical="center" wrapText="1" indent="2"/>
      <protection locked="0"/>
    </xf>
    <xf numFmtId="0" fontId="4" fillId="11" borderId="1" xfId="0" applyFont="1" applyFill="1" applyBorder="1" applyAlignment="1" applyProtection="1">
      <alignment horizontal="left" vertical="center" wrapText="1"/>
      <protection locked="0"/>
    </xf>
    <xf numFmtId="0" fontId="18" fillId="0" borderId="0" xfId="0" applyFont="1" applyProtection="1">
      <protection locked="0"/>
    </xf>
    <xf numFmtId="44" fontId="3" fillId="5" borderId="1" xfId="1" applyFont="1" applyFill="1" applyBorder="1" applyProtection="1"/>
    <xf numFmtId="44" fontId="4" fillId="12" borderId="1" xfId="1" applyFont="1" applyFill="1" applyBorder="1" applyProtection="1"/>
    <xf numFmtId="0" fontId="3" fillId="0" borderId="1" xfId="0" applyFont="1" applyBorder="1" applyProtection="1"/>
    <xf numFmtId="0" fontId="3" fillId="5" borderId="1" xfId="0" applyFont="1" applyFill="1" applyBorder="1" applyProtection="1"/>
    <xf numFmtId="0" fontId="3" fillId="0" borderId="1" xfId="0" applyFont="1" applyFill="1" applyBorder="1" applyAlignment="1" applyProtection="1">
      <alignment vertical="center" wrapText="1"/>
    </xf>
    <xf numFmtId="0" fontId="3" fillId="2" borderId="1" xfId="0" applyFont="1" applyFill="1" applyBorder="1" applyAlignment="1" applyProtection="1">
      <alignment vertical="center" wrapText="1"/>
    </xf>
    <xf numFmtId="0" fontId="10" fillId="10" borderId="1" xfId="0" applyFont="1" applyFill="1" applyBorder="1" applyAlignment="1">
      <alignment horizontal="center"/>
    </xf>
    <xf numFmtId="0" fontId="10" fillId="10" borderId="6" xfId="0" applyFont="1" applyFill="1" applyBorder="1" applyAlignment="1">
      <alignment horizont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49" fontId="17" fillId="14" borderId="2" xfId="0" applyNumberFormat="1" applyFont="1" applyFill="1" applyBorder="1" applyAlignment="1" applyProtection="1">
      <alignment horizontal="left" vertical="center" wrapText="1"/>
      <protection locked="0"/>
    </xf>
    <xf numFmtId="49" fontId="17" fillId="14" borderId="3" xfId="0" applyNumberFormat="1" applyFont="1" applyFill="1" applyBorder="1" applyAlignment="1" applyProtection="1">
      <alignment horizontal="left" vertical="center" wrapText="1"/>
      <protection locked="0"/>
    </xf>
    <xf numFmtId="49" fontId="17" fillId="14" borderId="4" xfId="0" applyNumberFormat="1" applyFont="1" applyFill="1" applyBorder="1" applyAlignment="1" applyProtection="1">
      <alignment horizontal="left" vertical="center" wrapText="1"/>
      <protection locked="0"/>
    </xf>
    <xf numFmtId="0" fontId="10" fillId="4" borderId="1" xfId="0" applyFont="1" applyFill="1" applyBorder="1" applyAlignment="1" applyProtection="1">
      <alignment horizontal="center" vertical="center" wrapText="1"/>
      <protection locked="0"/>
    </xf>
    <xf numFmtId="0" fontId="11" fillId="3" borderId="2" xfId="0" applyFont="1" applyFill="1" applyBorder="1" applyAlignment="1" applyProtection="1">
      <alignment horizontal="center" vertical="center" wrapText="1"/>
      <protection locked="0"/>
    </xf>
    <xf numFmtId="0" fontId="11" fillId="3" borderId="3" xfId="0" applyFont="1" applyFill="1" applyBorder="1" applyAlignment="1" applyProtection="1">
      <alignment horizontal="center" vertical="center" wrapText="1"/>
      <protection locked="0"/>
    </xf>
    <xf numFmtId="0" fontId="11" fillId="3" borderId="4" xfId="0" applyFont="1" applyFill="1" applyBorder="1" applyAlignment="1" applyProtection="1">
      <alignment horizontal="center" vertical="center" wrapText="1"/>
      <protection locked="0"/>
    </xf>
    <xf numFmtId="0" fontId="10" fillId="10" borderId="1" xfId="0" applyFont="1" applyFill="1" applyBorder="1" applyAlignment="1" applyProtection="1">
      <alignment horizontal="center" vertical="center" wrapText="1"/>
      <protection locked="0"/>
    </xf>
    <xf numFmtId="0" fontId="6" fillId="7" borderId="5" xfId="0" applyFont="1" applyFill="1" applyBorder="1" applyAlignment="1" applyProtection="1">
      <alignment horizontal="left" vertical="center" wrapText="1"/>
      <protection locked="0"/>
    </xf>
    <xf numFmtId="0" fontId="6" fillId="7" borderId="0" xfId="0" applyFont="1" applyFill="1" applyBorder="1" applyAlignment="1" applyProtection="1">
      <alignment horizontal="left" vertical="center" wrapText="1"/>
      <protection locked="0"/>
    </xf>
    <xf numFmtId="0" fontId="5" fillId="7" borderId="5" xfId="0" applyFont="1" applyFill="1" applyBorder="1" applyAlignment="1" applyProtection="1">
      <alignment horizontal="left" vertical="center" wrapText="1"/>
      <protection locked="0"/>
    </xf>
    <xf numFmtId="0" fontId="5" fillId="7" borderId="0" xfId="0" applyFont="1" applyFill="1" applyAlignment="1" applyProtection="1">
      <alignment horizontal="left" vertical="center" wrapText="1"/>
      <protection locked="0"/>
    </xf>
    <xf numFmtId="49" fontId="17" fillId="14" borderId="2" xfId="0" applyNumberFormat="1" applyFont="1" applyFill="1" applyBorder="1" applyAlignment="1" applyProtection="1">
      <alignment horizontal="left" vertical="top" wrapText="1"/>
      <protection locked="0"/>
    </xf>
    <xf numFmtId="49" fontId="17" fillId="14" borderId="3" xfId="0" applyNumberFormat="1" applyFont="1" applyFill="1" applyBorder="1" applyAlignment="1" applyProtection="1">
      <alignment horizontal="left" vertical="top" wrapText="1"/>
      <protection locked="0"/>
    </xf>
    <xf numFmtId="0" fontId="7" fillId="4" borderId="7" xfId="0" applyFont="1" applyFill="1" applyBorder="1" applyAlignment="1" applyProtection="1">
      <alignment horizontal="center"/>
      <protection locked="0"/>
    </xf>
    <xf numFmtId="0" fontId="7" fillId="4" borderId="0" xfId="0" applyFont="1" applyFill="1" applyAlignment="1" applyProtection="1">
      <alignment horizontal="center"/>
      <protection locked="0"/>
    </xf>
    <xf numFmtId="0" fontId="8" fillId="7" borderId="0" xfId="0" applyFont="1" applyFill="1" applyAlignment="1" applyProtection="1">
      <alignment horizontal="left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4"/>
  <sheetViews>
    <sheetView topLeftCell="A9" workbookViewId="0">
      <selection activeCell="B11" sqref="B11:F11"/>
    </sheetView>
  </sheetViews>
  <sheetFormatPr defaultRowHeight="14.5" x14ac:dyDescent="0.35"/>
  <cols>
    <col min="1" max="5" width="5.1796875" customWidth="1"/>
    <col min="6" max="6" width="97.81640625" customWidth="1"/>
  </cols>
  <sheetData>
    <row r="2" spans="2:6" x14ac:dyDescent="0.35">
      <c r="B2" s="50" t="s">
        <v>35</v>
      </c>
      <c r="C2" s="50"/>
      <c r="D2" s="50"/>
      <c r="E2" s="50"/>
      <c r="F2" s="50"/>
    </row>
    <row r="3" spans="2:6" x14ac:dyDescent="0.35">
      <c r="B3" s="1"/>
      <c r="C3" s="2"/>
      <c r="D3" s="3"/>
      <c r="E3" s="4"/>
      <c r="F3" s="5" t="s">
        <v>9</v>
      </c>
    </row>
    <row r="4" spans="2:6" x14ac:dyDescent="0.35">
      <c r="B4" s="58"/>
      <c r="C4" s="58"/>
      <c r="D4" s="58"/>
      <c r="E4" s="58"/>
      <c r="F4" s="5" t="s">
        <v>27</v>
      </c>
    </row>
    <row r="5" spans="2:6" x14ac:dyDescent="0.35">
      <c r="B5" s="60"/>
      <c r="C5" s="60"/>
      <c r="D5" s="60"/>
      <c r="E5" s="60"/>
      <c r="F5" s="5" t="s">
        <v>7</v>
      </c>
    </row>
    <row r="6" spans="2:6" x14ac:dyDescent="0.35">
      <c r="B6" s="59"/>
      <c r="C6" s="59"/>
      <c r="D6" s="59"/>
      <c r="E6" s="59"/>
      <c r="F6" s="5" t="s">
        <v>8</v>
      </c>
    </row>
    <row r="7" spans="2:6" x14ac:dyDescent="0.35">
      <c r="B7" s="61"/>
      <c r="C7" s="61"/>
      <c r="D7" s="61"/>
      <c r="E7" s="61"/>
      <c r="F7" s="6" t="s">
        <v>28</v>
      </c>
    </row>
    <row r="9" spans="2:6" x14ac:dyDescent="0.35">
      <c r="B9" s="51" t="s">
        <v>36</v>
      </c>
      <c r="C9" s="51"/>
      <c r="D9" s="51"/>
      <c r="E9" s="51"/>
      <c r="F9" s="51"/>
    </row>
    <row r="10" spans="2:6" ht="38.5" customHeight="1" x14ac:dyDescent="0.35">
      <c r="B10" s="52" t="s">
        <v>37</v>
      </c>
      <c r="C10" s="53"/>
      <c r="D10" s="53"/>
      <c r="E10" s="53"/>
      <c r="F10" s="54"/>
    </row>
    <row r="11" spans="2:6" ht="38.5" customHeight="1" x14ac:dyDescent="0.35">
      <c r="B11" s="55" t="s">
        <v>92</v>
      </c>
      <c r="C11" s="56"/>
      <c r="D11" s="56"/>
      <c r="E11" s="56"/>
      <c r="F11" s="57"/>
    </row>
    <row r="12" spans="2:6" ht="38.5" customHeight="1" x14ac:dyDescent="0.35">
      <c r="B12" s="55" t="s">
        <v>39</v>
      </c>
      <c r="C12" s="56"/>
      <c r="D12" s="56"/>
      <c r="E12" s="56"/>
      <c r="F12" s="57"/>
    </row>
    <row r="13" spans="2:6" ht="38.5" customHeight="1" x14ac:dyDescent="0.35">
      <c r="B13" s="55" t="s">
        <v>49</v>
      </c>
      <c r="C13" s="56"/>
      <c r="D13" s="56"/>
      <c r="E13" s="56"/>
      <c r="F13" s="57"/>
    </row>
    <row r="14" spans="2:6" ht="38.5" customHeight="1" x14ac:dyDescent="0.35">
      <c r="B14" s="55" t="s">
        <v>38</v>
      </c>
      <c r="C14" s="56"/>
      <c r="D14" s="56"/>
      <c r="E14" s="56"/>
      <c r="F14" s="57"/>
    </row>
  </sheetData>
  <sheetProtection algorithmName="SHA-512" hashValue="XWc6bp+kElREkeaL9ApB+bn+gfP3SI02+EAz9ehrYOPfIYlswk99Nn1DNPEIkmX1boyyX4QlfbboU3O+hqHaPQ==" saltValue="VM0eESGReW7uXxJzxB5o/Q==" spinCount="100000" sheet="1" objects="1" scenarios="1"/>
  <mergeCells count="11">
    <mergeCell ref="B2:F2"/>
    <mergeCell ref="B9:F9"/>
    <mergeCell ref="B10:F10"/>
    <mergeCell ref="B11:F11"/>
    <mergeCell ref="B14:F14"/>
    <mergeCell ref="B4:E4"/>
    <mergeCell ref="B6:E6"/>
    <mergeCell ref="B5:E5"/>
    <mergeCell ref="B12:F12"/>
    <mergeCell ref="B13:F13"/>
    <mergeCell ref="B7:E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2"/>
  <sheetViews>
    <sheetView tabSelected="1" zoomScale="77" zoomScaleNormal="100" zoomScaleSheetLayoutView="100" zoomScalePageLayoutView="115" workbookViewId="0">
      <selection activeCell="B3" sqref="B3"/>
    </sheetView>
  </sheetViews>
  <sheetFormatPr defaultColWidth="8.7265625" defaultRowHeight="12" x14ac:dyDescent="0.35"/>
  <cols>
    <col min="1" max="1" width="3.08984375" style="7" customWidth="1"/>
    <col min="2" max="2" width="52.7265625" style="7" customWidth="1"/>
    <col min="3" max="3" width="6.7265625" style="7" customWidth="1"/>
    <col min="4" max="4" width="11.453125" style="7" customWidth="1"/>
    <col min="5" max="5" width="10" style="7" customWidth="1"/>
    <col min="6" max="6" width="15.7265625" style="7" customWidth="1"/>
    <col min="7" max="7" width="7.453125" style="7" customWidth="1"/>
    <col min="8" max="9" width="11.54296875" style="7" bestFit="1" customWidth="1"/>
    <col min="10" max="10" width="11.54296875" style="7" customWidth="1"/>
    <col min="11" max="11" width="10.54296875" style="7" bestFit="1" customWidth="1"/>
    <col min="12" max="12" width="11.08984375" style="7" customWidth="1"/>
    <col min="13" max="13" width="23.36328125" style="7" customWidth="1"/>
    <col min="14" max="14" width="8.7265625" style="7"/>
    <col min="15" max="15" width="10.08984375" style="7" customWidth="1"/>
    <col min="16" max="16384" width="8.7265625" style="7"/>
  </cols>
  <sheetData>
    <row r="2" spans="1:17" ht="22.4" customHeight="1" x14ac:dyDescent="0.35">
      <c r="B2" s="65" t="s">
        <v>93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17" ht="65" x14ac:dyDescent="0.35">
      <c r="B3" s="11" t="s">
        <v>4</v>
      </c>
      <c r="C3" s="11" t="s">
        <v>62</v>
      </c>
      <c r="D3" s="11" t="s">
        <v>1</v>
      </c>
      <c r="E3" s="11" t="s">
        <v>91</v>
      </c>
      <c r="F3" s="11" t="s">
        <v>25</v>
      </c>
      <c r="G3" s="11" t="s">
        <v>26</v>
      </c>
      <c r="H3" s="11" t="s">
        <v>22</v>
      </c>
      <c r="I3" s="11" t="s">
        <v>40</v>
      </c>
      <c r="J3" s="11" t="s">
        <v>41</v>
      </c>
      <c r="K3" s="11" t="s">
        <v>42</v>
      </c>
      <c r="L3" s="11" t="s">
        <v>0</v>
      </c>
      <c r="M3" s="11" t="s">
        <v>43</v>
      </c>
      <c r="N3" s="11" t="s">
        <v>5</v>
      </c>
      <c r="O3" s="72" t="s">
        <v>48</v>
      </c>
      <c r="P3" s="73"/>
      <c r="Q3" s="73"/>
    </row>
    <row r="4" spans="1:17" ht="14.5" x14ac:dyDescent="0.35">
      <c r="B4" s="66"/>
      <c r="C4" s="67"/>
      <c r="D4" s="67"/>
      <c r="E4" s="67"/>
      <c r="F4" s="67"/>
      <c r="G4" s="67"/>
      <c r="H4" s="67"/>
      <c r="I4" s="67"/>
      <c r="J4" s="67"/>
      <c r="K4" s="67"/>
      <c r="L4" s="67"/>
      <c r="M4" s="68"/>
    </row>
    <row r="5" spans="1:17" s="12" customFormat="1" ht="11.5" customHeight="1" x14ac:dyDescent="0.3">
      <c r="A5" s="74" t="s">
        <v>60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</row>
    <row r="6" spans="1:17" ht="11.5" customHeight="1" x14ac:dyDescent="0.35">
      <c r="A6" s="48"/>
      <c r="B6" s="49" t="s">
        <v>50</v>
      </c>
      <c r="C6" s="14"/>
      <c r="D6" s="15"/>
      <c r="E6" s="15"/>
      <c r="F6" s="16"/>
      <c r="G6" s="15"/>
      <c r="H6" s="15"/>
      <c r="I6" s="17"/>
      <c r="J6" s="17"/>
      <c r="K6" s="8">
        <f>I6+J6</f>
        <v>0</v>
      </c>
      <c r="L6" s="8">
        <f t="shared" ref="L6:L7" si="0">K6*E6*D6</f>
        <v>0</v>
      </c>
      <c r="M6" s="13"/>
      <c r="N6" s="70" t="s">
        <v>34</v>
      </c>
      <c r="O6" s="71"/>
      <c r="P6" s="71"/>
      <c r="Q6" s="71"/>
    </row>
    <row r="7" spans="1:17" ht="11.5" customHeight="1" x14ac:dyDescent="0.35">
      <c r="A7" s="48"/>
      <c r="B7" s="49" t="s">
        <v>51</v>
      </c>
      <c r="C7" s="14"/>
      <c r="D7" s="15"/>
      <c r="E7" s="15"/>
      <c r="F7" s="16"/>
      <c r="G7" s="15"/>
      <c r="H7" s="15"/>
      <c r="I7" s="17"/>
      <c r="J7" s="17"/>
      <c r="K7" s="8">
        <f t="shared" ref="K7" si="1">I7+J7</f>
        <v>0</v>
      </c>
      <c r="L7" s="8">
        <f t="shared" si="0"/>
        <v>0</v>
      </c>
      <c r="M7" s="13"/>
      <c r="N7" s="70"/>
      <c r="O7" s="71"/>
      <c r="P7" s="71"/>
      <c r="Q7" s="71"/>
    </row>
    <row r="8" spans="1:17" ht="11.5" customHeight="1" x14ac:dyDescent="0.35">
      <c r="A8" s="48"/>
      <c r="B8" s="49" t="s">
        <v>52</v>
      </c>
      <c r="C8" s="14"/>
      <c r="D8" s="15"/>
      <c r="E8" s="15"/>
      <c r="F8" s="16"/>
      <c r="G8" s="15"/>
      <c r="H8" s="15"/>
      <c r="I8" s="17"/>
      <c r="J8" s="17"/>
      <c r="K8" s="8">
        <f t="shared" ref="K8:K13" si="2">I8+J8</f>
        <v>0</v>
      </c>
      <c r="L8" s="8">
        <f t="shared" ref="L8:L13" si="3">K8*E8*D8</f>
        <v>0</v>
      </c>
      <c r="M8" s="13"/>
      <c r="N8" s="70"/>
      <c r="O8" s="71"/>
      <c r="P8" s="71"/>
      <c r="Q8" s="71"/>
    </row>
    <row r="9" spans="1:17" ht="11.5" customHeight="1" x14ac:dyDescent="0.35">
      <c r="A9" s="48"/>
      <c r="B9" s="49" t="s">
        <v>53</v>
      </c>
      <c r="C9" s="14"/>
      <c r="D9" s="15"/>
      <c r="E9" s="15"/>
      <c r="F9" s="16"/>
      <c r="G9" s="15"/>
      <c r="H9" s="15"/>
      <c r="I9" s="17"/>
      <c r="J9" s="17"/>
      <c r="K9" s="8">
        <f t="shared" si="2"/>
        <v>0</v>
      </c>
      <c r="L9" s="8">
        <f t="shared" si="3"/>
        <v>0</v>
      </c>
      <c r="M9" s="13"/>
      <c r="N9" s="70"/>
      <c r="O9" s="71"/>
      <c r="P9" s="71"/>
      <c r="Q9" s="71"/>
    </row>
    <row r="10" spans="1:17" ht="11.5" customHeight="1" x14ac:dyDescent="0.35">
      <c r="A10" s="48"/>
      <c r="B10" s="49" t="s">
        <v>54</v>
      </c>
      <c r="C10" s="14"/>
      <c r="D10" s="15"/>
      <c r="E10" s="15"/>
      <c r="F10" s="16"/>
      <c r="G10" s="15"/>
      <c r="H10" s="15"/>
      <c r="I10" s="17"/>
      <c r="J10" s="17"/>
      <c r="K10" s="8">
        <f t="shared" si="2"/>
        <v>0</v>
      </c>
      <c r="L10" s="8">
        <f t="shared" si="3"/>
        <v>0</v>
      </c>
      <c r="M10" s="13"/>
      <c r="N10" s="70"/>
      <c r="O10" s="71"/>
      <c r="P10" s="71"/>
      <c r="Q10" s="71"/>
    </row>
    <row r="11" spans="1:17" ht="11.5" customHeight="1" x14ac:dyDescent="0.35">
      <c r="A11" s="48"/>
      <c r="B11" s="49" t="s">
        <v>55</v>
      </c>
      <c r="C11" s="14"/>
      <c r="D11" s="15"/>
      <c r="E11" s="15"/>
      <c r="F11" s="16"/>
      <c r="G11" s="15"/>
      <c r="H11" s="15"/>
      <c r="I11" s="17"/>
      <c r="J11" s="17"/>
      <c r="K11" s="8">
        <f t="shared" si="2"/>
        <v>0</v>
      </c>
      <c r="L11" s="8">
        <f t="shared" si="3"/>
        <v>0</v>
      </c>
      <c r="M11" s="13"/>
      <c r="N11" s="70"/>
      <c r="O11" s="71"/>
      <c r="P11" s="71"/>
      <c r="Q11" s="71"/>
    </row>
    <row r="12" spans="1:17" ht="11.5" customHeight="1" x14ac:dyDescent="0.35">
      <c r="A12" s="48"/>
      <c r="B12" s="49" t="s">
        <v>56</v>
      </c>
      <c r="C12" s="14"/>
      <c r="D12" s="15"/>
      <c r="E12" s="15"/>
      <c r="F12" s="16"/>
      <c r="G12" s="15"/>
      <c r="H12" s="15"/>
      <c r="I12" s="17"/>
      <c r="J12" s="17"/>
      <c r="K12" s="8">
        <f t="shared" si="2"/>
        <v>0</v>
      </c>
      <c r="L12" s="8">
        <f t="shared" si="3"/>
        <v>0</v>
      </c>
      <c r="M12" s="13"/>
      <c r="N12" s="70"/>
      <c r="O12" s="71"/>
      <c r="P12" s="71"/>
      <c r="Q12" s="71"/>
    </row>
    <row r="13" spans="1:17" ht="11.5" customHeight="1" x14ac:dyDescent="0.35">
      <c r="A13" s="48"/>
      <c r="B13" s="49" t="s">
        <v>57</v>
      </c>
      <c r="C13" s="14"/>
      <c r="D13" s="15"/>
      <c r="E13" s="15"/>
      <c r="F13" s="16"/>
      <c r="G13" s="15"/>
      <c r="H13" s="15"/>
      <c r="I13" s="17"/>
      <c r="J13" s="17"/>
      <c r="K13" s="8">
        <f t="shared" si="2"/>
        <v>0</v>
      </c>
      <c r="L13" s="8">
        <f t="shared" si="3"/>
        <v>0</v>
      </c>
      <c r="M13" s="13"/>
      <c r="N13" s="70"/>
      <c r="O13" s="71"/>
      <c r="P13" s="71"/>
      <c r="Q13" s="71"/>
    </row>
    <row r="14" spans="1:17" s="12" customFormat="1" ht="11.5" customHeight="1" x14ac:dyDescent="0.3">
      <c r="A14" s="62"/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4"/>
      <c r="N14" s="70"/>
      <c r="O14" s="71"/>
      <c r="P14" s="71"/>
      <c r="Q14" s="71"/>
    </row>
    <row r="15" spans="1:17" ht="11.5" customHeight="1" x14ac:dyDescent="0.35">
      <c r="A15" s="18"/>
      <c r="B15" s="49" t="s">
        <v>58</v>
      </c>
      <c r="C15" s="14"/>
      <c r="D15" s="15"/>
      <c r="E15" s="15"/>
      <c r="F15" s="16"/>
      <c r="G15" s="15"/>
      <c r="H15" s="15"/>
      <c r="I15" s="17"/>
      <c r="J15" s="17"/>
      <c r="K15" s="8">
        <f t="shared" ref="K15" si="4">I15+J15</f>
        <v>0</v>
      </c>
      <c r="L15" s="8">
        <f t="shared" ref="L15" si="5">K15*E15*D15</f>
        <v>0</v>
      </c>
      <c r="M15" s="13"/>
      <c r="N15" s="70"/>
      <c r="O15" s="71"/>
      <c r="P15" s="71"/>
      <c r="Q15" s="71"/>
    </row>
    <row r="16" spans="1:17" s="12" customFormat="1" ht="11.5" customHeight="1" x14ac:dyDescent="0.3">
      <c r="A16" s="62" t="s">
        <v>61</v>
      </c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4"/>
      <c r="N16" s="70"/>
      <c r="O16" s="71"/>
      <c r="P16" s="71"/>
      <c r="Q16" s="71"/>
    </row>
    <row r="17" spans="1:17" ht="11.5" customHeight="1" x14ac:dyDescent="0.35">
      <c r="A17" s="18"/>
      <c r="B17" s="49" t="s">
        <v>59</v>
      </c>
      <c r="C17" s="14"/>
      <c r="D17" s="15"/>
      <c r="E17" s="15"/>
      <c r="F17" s="16"/>
      <c r="G17" s="15"/>
      <c r="H17" s="15"/>
      <c r="I17" s="17"/>
      <c r="J17" s="17"/>
      <c r="K17" s="8">
        <f t="shared" ref="K17" si="6">I17+J17</f>
        <v>0</v>
      </c>
      <c r="L17" s="8">
        <f t="shared" ref="L17" si="7">K17*E17*D17</f>
        <v>0</v>
      </c>
      <c r="M17" s="13"/>
      <c r="N17" s="70"/>
      <c r="O17" s="71"/>
      <c r="P17" s="71"/>
      <c r="Q17" s="71"/>
    </row>
    <row r="18" spans="1:17" ht="13" x14ac:dyDescent="0.35">
      <c r="B18" s="19" t="s">
        <v>23</v>
      </c>
      <c r="C18" s="19"/>
      <c r="D18" s="20"/>
      <c r="E18" s="21"/>
      <c r="F18" s="22"/>
      <c r="G18" s="21"/>
      <c r="H18" s="21"/>
      <c r="I18" s="21"/>
      <c r="J18" s="23"/>
      <c r="K18" s="23"/>
      <c r="L18" s="9">
        <f>SUMIF(C6:C17,"S",L6:L17)</f>
        <v>0</v>
      </c>
      <c r="M18" s="21"/>
    </row>
    <row r="21" spans="1:17" ht="22.75" customHeight="1" x14ac:dyDescent="0.35">
      <c r="B21" s="69" t="s">
        <v>6</v>
      </c>
      <c r="C21" s="69"/>
      <c r="D21" s="69"/>
      <c r="E21" s="69"/>
    </row>
    <row r="22" spans="1:17" ht="14.5" x14ac:dyDescent="0.35">
      <c r="B22" s="24" t="s">
        <v>24</v>
      </c>
      <c r="C22" s="25"/>
      <c r="D22" s="10">
        <f>L18</f>
        <v>0</v>
      </c>
      <c r="E22" s="26"/>
    </row>
  </sheetData>
  <mergeCells count="8">
    <mergeCell ref="A16:M16"/>
    <mergeCell ref="B2:M2"/>
    <mergeCell ref="B4:M4"/>
    <mergeCell ref="B21:E21"/>
    <mergeCell ref="N6:Q17"/>
    <mergeCell ref="O3:Q3"/>
    <mergeCell ref="A5:M5"/>
    <mergeCell ref="A14:M14"/>
  </mergeCells>
  <dataValidations count="1">
    <dataValidation type="list" allowBlank="1" showInputMessage="1" showErrorMessage="1" sqref="C6:C13 C15 C17">
      <formula1>"S,N"</formula1>
    </dataValidation>
  </dataValidations>
  <pageMargins left="0.7" right="0.7" top="0.75" bottom="0.75" header="0.3" footer="0.3"/>
  <pageSetup paperSize="8" orientation="landscape" r:id="rId1"/>
  <headerFooter>
    <oddHeader>&amp;CAPPALTO SPECIFICO PER L’AFFIDAMENTO DEL SERVIZIO DI RECAPITO E CORRIERE PER L’INAIL, NELL’AMBITO DELLO "SDAPA SERVIZI POSTALI, SERVIZI DI CONSEGNA PLICHI E PACCHI TRAMITE CORRIERE E SERVIZI CONNESSI (rif. ID 2675)" 
&amp;"-,Grassetto"ID 2701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55"/>
  <sheetViews>
    <sheetView topLeftCell="A42" zoomScaleNormal="100" workbookViewId="0">
      <selection activeCell="C35" sqref="C35"/>
    </sheetView>
  </sheetViews>
  <sheetFormatPr defaultRowHeight="14.5" x14ac:dyDescent="0.35"/>
  <cols>
    <col min="1" max="1" width="8.7265625" style="28"/>
    <col min="2" max="2" width="46.36328125" style="28" customWidth="1"/>
    <col min="3" max="16384" width="8.7265625" style="28"/>
  </cols>
  <sheetData>
    <row r="2" spans="2:17" ht="14.5" customHeight="1" x14ac:dyDescent="0.35">
      <c r="B2" s="77" t="s">
        <v>21</v>
      </c>
      <c r="C2" s="77"/>
      <c r="D2" s="77"/>
      <c r="E2" s="77"/>
      <c r="F2" s="27"/>
      <c r="G2" s="78" t="s">
        <v>89</v>
      </c>
      <c r="H2" s="78"/>
      <c r="I2" s="78"/>
      <c r="J2" s="78"/>
      <c r="K2" s="78"/>
      <c r="L2" s="78"/>
      <c r="M2" s="78"/>
      <c r="N2" s="78"/>
    </row>
    <row r="3" spans="2:17" x14ac:dyDescent="0.35">
      <c r="B3" s="29" t="s">
        <v>2</v>
      </c>
      <c r="C3" s="30"/>
      <c r="D3" s="30"/>
      <c r="E3" s="30"/>
      <c r="F3" s="27"/>
      <c r="G3" s="78"/>
      <c r="H3" s="78"/>
      <c r="I3" s="78"/>
      <c r="J3" s="78"/>
      <c r="K3" s="78"/>
      <c r="L3" s="78"/>
      <c r="M3" s="78"/>
      <c r="N3" s="78"/>
    </row>
    <row r="4" spans="2:17" x14ac:dyDescent="0.35">
      <c r="B4" s="29" t="s">
        <v>3</v>
      </c>
      <c r="C4" s="30"/>
      <c r="D4" s="30"/>
      <c r="E4" s="30"/>
      <c r="F4" s="27"/>
      <c r="G4" s="78"/>
      <c r="H4" s="78"/>
      <c r="I4" s="78"/>
      <c r="J4" s="78"/>
      <c r="K4" s="78"/>
      <c r="L4" s="78"/>
      <c r="M4" s="78"/>
      <c r="N4" s="78"/>
    </row>
    <row r="5" spans="2:17" x14ac:dyDescent="0.35">
      <c r="B5" s="29" t="s">
        <v>44</v>
      </c>
      <c r="C5" s="31"/>
      <c r="D5" s="31"/>
      <c r="E5" s="31"/>
      <c r="F5" s="27"/>
      <c r="G5" s="78"/>
      <c r="H5" s="78"/>
      <c r="I5" s="78"/>
      <c r="J5" s="78"/>
      <c r="K5" s="78"/>
      <c r="L5" s="78"/>
      <c r="M5" s="78"/>
      <c r="N5" s="78"/>
    </row>
    <row r="6" spans="2:17" ht="4" customHeight="1" x14ac:dyDescent="0.35">
      <c r="B6" s="32"/>
      <c r="C6" s="33"/>
      <c r="D6" s="33"/>
      <c r="E6" s="33"/>
      <c r="F6" s="27"/>
      <c r="G6" s="78"/>
      <c r="H6" s="78"/>
      <c r="I6" s="78"/>
      <c r="J6" s="78"/>
      <c r="K6" s="78"/>
      <c r="L6" s="78"/>
      <c r="M6" s="78"/>
      <c r="N6" s="78"/>
    </row>
    <row r="7" spans="2:17" ht="14.5" customHeight="1" x14ac:dyDescent="0.35">
      <c r="B7" s="79" t="s">
        <v>10</v>
      </c>
      <c r="C7" s="79"/>
      <c r="D7" s="79"/>
      <c r="E7" s="79"/>
      <c r="F7" s="27"/>
      <c r="G7" s="78"/>
      <c r="H7" s="78"/>
      <c r="I7" s="78"/>
      <c r="J7" s="78"/>
      <c r="K7" s="78"/>
      <c r="L7" s="78"/>
      <c r="M7" s="78"/>
      <c r="N7" s="78"/>
      <c r="O7" s="34"/>
      <c r="P7" s="34"/>
      <c r="Q7" s="34"/>
    </row>
    <row r="8" spans="2:17" ht="14.5" customHeight="1" x14ac:dyDescent="0.35">
      <c r="B8" s="35" t="s">
        <v>63</v>
      </c>
      <c r="C8" s="36"/>
      <c r="D8" s="36"/>
      <c r="E8" s="36"/>
      <c r="F8" s="27"/>
      <c r="G8" s="78"/>
      <c r="H8" s="78"/>
      <c r="I8" s="78"/>
      <c r="J8" s="78"/>
      <c r="K8" s="78"/>
      <c r="L8" s="78"/>
      <c r="M8" s="78"/>
      <c r="N8" s="78"/>
    </row>
    <row r="9" spans="2:17" x14ac:dyDescent="0.35">
      <c r="B9" s="35" t="s">
        <v>64</v>
      </c>
      <c r="C9" s="36"/>
      <c r="D9" s="36"/>
      <c r="E9" s="36"/>
      <c r="F9" s="27"/>
      <c r="G9" s="78"/>
      <c r="H9" s="78"/>
      <c r="I9" s="78"/>
      <c r="J9" s="78"/>
      <c r="K9" s="78"/>
      <c r="L9" s="78"/>
      <c r="M9" s="78"/>
      <c r="N9" s="78"/>
    </row>
    <row r="10" spans="2:17" x14ac:dyDescent="0.35">
      <c r="B10" s="35" t="s">
        <v>65</v>
      </c>
      <c r="C10" s="36"/>
      <c r="D10" s="36"/>
      <c r="E10" s="36"/>
      <c r="F10" s="27"/>
      <c r="G10" s="78"/>
      <c r="H10" s="78"/>
      <c r="I10" s="78"/>
      <c r="J10" s="78"/>
      <c r="K10" s="78"/>
      <c r="L10" s="78"/>
      <c r="M10" s="78"/>
      <c r="N10" s="78"/>
    </row>
    <row r="11" spans="2:17" x14ac:dyDescent="0.35">
      <c r="B11" s="37" t="s">
        <v>12</v>
      </c>
      <c r="C11" s="44">
        <f>SUM(C8:C10)</f>
        <v>0</v>
      </c>
      <c r="D11" s="44">
        <f>SUM(D8:D10)</f>
        <v>0</v>
      </c>
      <c r="E11" s="44">
        <f>SUM(E8:E10)</f>
        <v>0</v>
      </c>
      <c r="F11" s="27"/>
      <c r="G11" s="78"/>
      <c r="H11" s="78"/>
      <c r="I11" s="78"/>
      <c r="J11" s="78"/>
      <c r="K11" s="78"/>
      <c r="L11" s="78"/>
      <c r="M11" s="78"/>
      <c r="N11" s="78"/>
    </row>
    <row r="12" spans="2:17" x14ac:dyDescent="0.35">
      <c r="B12" s="79" t="s">
        <v>11</v>
      </c>
      <c r="C12" s="79"/>
      <c r="D12" s="79"/>
      <c r="E12" s="79"/>
      <c r="F12" s="27"/>
      <c r="G12" s="78"/>
      <c r="H12" s="78"/>
      <c r="I12" s="78"/>
      <c r="J12" s="78"/>
      <c r="K12" s="78"/>
      <c r="L12" s="78"/>
      <c r="M12" s="78"/>
      <c r="N12" s="78"/>
    </row>
    <row r="13" spans="2:17" x14ac:dyDescent="0.35">
      <c r="B13" s="35" t="s">
        <v>66</v>
      </c>
      <c r="C13" s="36"/>
      <c r="D13" s="36"/>
      <c r="E13" s="36"/>
      <c r="F13" s="27"/>
      <c r="G13" s="78"/>
      <c r="H13" s="78"/>
      <c r="I13" s="78"/>
      <c r="J13" s="78"/>
      <c r="K13" s="78"/>
      <c r="L13" s="78"/>
      <c r="M13" s="78"/>
      <c r="N13" s="78"/>
    </row>
    <row r="14" spans="2:17" ht="15" customHeight="1" x14ac:dyDescent="0.35">
      <c r="B14" s="35" t="s">
        <v>67</v>
      </c>
      <c r="C14" s="36"/>
      <c r="D14" s="36"/>
      <c r="E14" s="36"/>
      <c r="F14" s="27"/>
      <c r="G14" s="78"/>
      <c r="H14" s="78"/>
      <c r="I14" s="78"/>
      <c r="J14" s="78"/>
      <c r="K14" s="78"/>
      <c r="L14" s="78"/>
      <c r="M14" s="78"/>
      <c r="N14" s="78"/>
    </row>
    <row r="15" spans="2:17" ht="15" customHeight="1" x14ac:dyDescent="0.35">
      <c r="B15" s="35" t="s">
        <v>68</v>
      </c>
      <c r="C15" s="36"/>
      <c r="D15" s="36"/>
      <c r="E15" s="36"/>
      <c r="F15" s="27"/>
      <c r="G15" s="78"/>
      <c r="H15" s="78"/>
      <c r="I15" s="78"/>
      <c r="J15" s="78"/>
      <c r="K15" s="78"/>
      <c r="L15" s="78"/>
      <c r="M15" s="78"/>
      <c r="N15" s="78"/>
    </row>
    <row r="16" spans="2:17" x14ac:dyDescent="0.35">
      <c r="B16" s="37" t="s">
        <v>15</v>
      </c>
      <c r="C16" s="44">
        <f>SUM(C13:C14)</f>
        <v>0</v>
      </c>
      <c r="D16" s="44">
        <f>SUM(D13:D14)</f>
        <v>0</v>
      </c>
      <c r="E16" s="44">
        <f>SUM(E13:E14)</f>
        <v>0</v>
      </c>
      <c r="F16" s="27"/>
    </row>
    <row r="17" spans="2:6" x14ac:dyDescent="0.35">
      <c r="B17" s="79" t="s">
        <v>69</v>
      </c>
      <c r="C17" s="79"/>
      <c r="D17" s="79"/>
      <c r="E17" s="79"/>
      <c r="F17" s="27"/>
    </row>
    <row r="18" spans="2:6" x14ac:dyDescent="0.35">
      <c r="B18" s="35" t="s">
        <v>70</v>
      </c>
      <c r="C18" s="36"/>
      <c r="D18" s="36"/>
      <c r="E18" s="36"/>
      <c r="F18" s="27"/>
    </row>
    <row r="19" spans="2:6" x14ac:dyDescent="0.35">
      <c r="B19" s="35" t="s">
        <v>71</v>
      </c>
      <c r="C19" s="36"/>
      <c r="D19" s="36"/>
      <c r="E19" s="36"/>
      <c r="F19" s="27"/>
    </row>
    <row r="20" spans="2:6" x14ac:dyDescent="0.35">
      <c r="B20" s="35" t="s">
        <v>72</v>
      </c>
      <c r="C20" s="36"/>
      <c r="D20" s="36"/>
      <c r="E20" s="36"/>
      <c r="F20" s="27"/>
    </row>
    <row r="21" spans="2:6" x14ac:dyDescent="0.35">
      <c r="B21" s="35" t="s">
        <v>73</v>
      </c>
      <c r="C21" s="36"/>
      <c r="D21" s="36"/>
      <c r="E21" s="36"/>
      <c r="F21" s="27"/>
    </row>
    <row r="22" spans="2:6" x14ac:dyDescent="0.35">
      <c r="B22" s="35" t="s">
        <v>45</v>
      </c>
      <c r="C22" s="36"/>
      <c r="D22" s="36"/>
      <c r="E22" s="36"/>
      <c r="F22" s="27"/>
    </row>
    <row r="23" spans="2:6" x14ac:dyDescent="0.35">
      <c r="B23" s="35" t="s">
        <v>74</v>
      </c>
      <c r="C23" s="36"/>
      <c r="D23" s="36"/>
      <c r="E23" s="36"/>
      <c r="F23" s="27"/>
    </row>
    <row r="24" spans="2:6" x14ac:dyDescent="0.35">
      <c r="B24" s="37" t="s">
        <v>16</v>
      </c>
      <c r="C24" s="44">
        <f>SUM(C18:C23)</f>
        <v>0</v>
      </c>
      <c r="D24" s="44">
        <f t="shared" ref="D24:E24" si="0">SUM(D18:D23)</f>
        <v>0</v>
      </c>
      <c r="E24" s="44">
        <f t="shared" si="0"/>
        <v>0</v>
      </c>
      <c r="F24" s="27"/>
    </row>
    <row r="25" spans="2:6" x14ac:dyDescent="0.35">
      <c r="B25" s="79" t="s">
        <v>90</v>
      </c>
      <c r="C25" s="79"/>
      <c r="D25" s="79"/>
      <c r="E25" s="79"/>
      <c r="F25" s="27"/>
    </row>
    <row r="26" spans="2:6" x14ac:dyDescent="0.35">
      <c r="B26" s="35" t="s">
        <v>13</v>
      </c>
      <c r="C26" s="36"/>
      <c r="D26" s="36"/>
      <c r="E26" s="36"/>
      <c r="F26" s="27"/>
    </row>
    <row r="27" spans="2:6" x14ac:dyDescent="0.35">
      <c r="B27" s="35" t="s">
        <v>75</v>
      </c>
      <c r="C27" s="36"/>
      <c r="D27" s="36"/>
      <c r="E27" s="36"/>
      <c r="F27" s="27"/>
    </row>
    <row r="28" spans="2:6" x14ac:dyDescent="0.35">
      <c r="B28" s="35" t="s">
        <v>76</v>
      </c>
      <c r="C28" s="36"/>
      <c r="D28" s="36"/>
      <c r="E28" s="36"/>
      <c r="F28" s="27"/>
    </row>
    <row r="29" spans="2:6" x14ac:dyDescent="0.35">
      <c r="B29" s="35" t="s">
        <v>77</v>
      </c>
      <c r="C29" s="36"/>
      <c r="D29" s="36"/>
      <c r="E29" s="36"/>
      <c r="F29" s="27"/>
    </row>
    <row r="30" spans="2:6" x14ac:dyDescent="0.35">
      <c r="B30" s="35" t="s">
        <v>78</v>
      </c>
      <c r="C30" s="36"/>
      <c r="D30" s="36"/>
      <c r="E30" s="36"/>
      <c r="F30" s="27"/>
    </row>
    <row r="31" spans="2:6" x14ac:dyDescent="0.35">
      <c r="B31" s="35" t="s">
        <v>79</v>
      </c>
      <c r="C31" s="36"/>
      <c r="D31" s="36"/>
      <c r="E31" s="36"/>
      <c r="F31" s="27"/>
    </row>
    <row r="32" spans="2:6" x14ac:dyDescent="0.35">
      <c r="B32" s="35" t="s">
        <v>80</v>
      </c>
      <c r="C32" s="36"/>
      <c r="D32" s="36"/>
      <c r="E32" s="36"/>
      <c r="F32" s="27"/>
    </row>
    <row r="33" spans="2:7" x14ac:dyDescent="0.35">
      <c r="B33" s="37" t="s">
        <v>17</v>
      </c>
      <c r="C33" s="44">
        <f>SUM(C26:C32)</f>
        <v>0</v>
      </c>
      <c r="D33" s="44">
        <f>SUM(D26:D32)</f>
        <v>0</v>
      </c>
      <c r="E33" s="44">
        <f>SUM(E26:E32)</f>
        <v>0</v>
      </c>
      <c r="F33" s="27"/>
    </row>
    <row r="34" spans="2:7" ht="4.5" customHeight="1" x14ac:dyDescent="0.35">
      <c r="B34" s="32"/>
      <c r="C34" s="33"/>
      <c r="D34" s="33"/>
      <c r="E34" s="33"/>
      <c r="F34" s="27"/>
    </row>
    <row r="35" spans="2:7" x14ac:dyDescent="0.35">
      <c r="B35" s="38" t="s">
        <v>30</v>
      </c>
      <c r="C35" s="44">
        <f>C16+C11</f>
        <v>0</v>
      </c>
      <c r="D35" s="44">
        <f>D16+D11</f>
        <v>0</v>
      </c>
      <c r="E35" s="44">
        <f>E16+E11</f>
        <v>0</v>
      </c>
      <c r="F35" s="27"/>
    </row>
    <row r="36" spans="2:7" x14ac:dyDescent="0.35">
      <c r="B36" s="38" t="s">
        <v>29</v>
      </c>
      <c r="C36" s="44">
        <f>C33+C24</f>
        <v>0</v>
      </c>
      <c r="D36" s="44">
        <f t="shared" ref="D36:E36" si="1">D33+D24</f>
        <v>0</v>
      </c>
      <c r="E36" s="44">
        <f t="shared" si="1"/>
        <v>0</v>
      </c>
      <c r="F36" s="27"/>
    </row>
    <row r="37" spans="2:7" x14ac:dyDescent="0.35">
      <c r="B37" s="38" t="s">
        <v>33</v>
      </c>
      <c r="C37" s="44">
        <f>C36+C35</f>
        <v>0</v>
      </c>
      <c r="D37" s="44">
        <f t="shared" ref="D37:E37" si="2">D36+D35</f>
        <v>0</v>
      </c>
      <c r="E37" s="44">
        <f t="shared" si="2"/>
        <v>0</v>
      </c>
      <c r="F37" s="27"/>
    </row>
    <row r="38" spans="2:7" x14ac:dyDescent="0.35">
      <c r="B38" s="19" t="s">
        <v>31</v>
      </c>
      <c r="C38" s="45">
        <f t="shared" ref="C38:E40" si="3">C35/C$52</f>
        <v>0</v>
      </c>
      <c r="D38" s="45">
        <f t="shared" si="3"/>
        <v>0</v>
      </c>
      <c r="E38" s="45">
        <f t="shared" si="3"/>
        <v>0</v>
      </c>
      <c r="F38" s="27"/>
    </row>
    <row r="39" spans="2:7" x14ac:dyDescent="0.35">
      <c r="B39" s="19" t="s">
        <v>32</v>
      </c>
      <c r="C39" s="45">
        <f t="shared" si="3"/>
        <v>0</v>
      </c>
      <c r="D39" s="45">
        <f t="shared" si="3"/>
        <v>0</v>
      </c>
      <c r="E39" s="45">
        <f t="shared" si="3"/>
        <v>0</v>
      </c>
      <c r="F39" s="27"/>
    </row>
    <row r="40" spans="2:7" x14ac:dyDescent="0.35">
      <c r="B40" s="39" t="s">
        <v>14</v>
      </c>
      <c r="C40" s="45">
        <f t="shared" si="3"/>
        <v>0</v>
      </c>
      <c r="D40" s="45">
        <f t="shared" si="3"/>
        <v>0</v>
      </c>
      <c r="E40" s="45">
        <f t="shared" si="3"/>
        <v>0</v>
      </c>
      <c r="F40" s="27"/>
    </row>
    <row r="41" spans="2:7" x14ac:dyDescent="0.35">
      <c r="B41" s="27"/>
      <c r="C41" s="27"/>
      <c r="D41" s="27"/>
      <c r="E41" s="27"/>
      <c r="F41" s="27"/>
    </row>
    <row r="42" spans="2:7" x14ac:dyDescent="0.35">
      <c r="B42" s="76" t="s">
        <v>20</v>
      </c>
      <c r="C42" s="76"/>
      <c r="D42" s="76"/>
      <c r="E42" s="76"/>
    </row>
    <row r="43" spans="2:7" x14ac:dyDescent="0.35">
      <c r="B43" s="37" t="s">
        <v>81</v>
      </c>
      <c r="C43" s="46">
        <f>365*8</f>
        <v>2920</v>
      </c>
      <c r="D43" s="46">
        <f t="shared" ref="D43:E43" si="4">365*8</f>
        <v>2920</v>
      </c>
      <c r="E43" s="46">
        <f t="shared" si="4"/>
        <v>2920</v>
      </c>
      <c r="G43" s="40"/>
    </row>
    <row r="44" spans="2:7" x14ac:dyDescent="0.35">
      <c r="B44" s="35" t="s">
        <v>46</v>
      </c>
      <c r="C44" s="46"/>
      <c r="D44" s="46"/>
      <c r="E44" s="46"/>
    </row>
    <row r="45" spans="2:7" x14ac:dyDescent="0.35">
      <c r="B45" s="41" t="s">
        <v>82</v>
      </c>
      <c r="C45" s="46">
        <f>52*8</f>
        <v>416</v>
      </c>
      <c r="D45" s="46">
        <f t="shared" ref="D45:E45" si="5">52*8</f>
        <v>416</v>
      </c>
      <c r="E45" s="46">
        <f t="shared" si="5"/>
        <v>416</v>
      </c>
    </row>
    <row r="46" spans="2:7" x14ac:dyDescent="0.35">
      <c r="B46" s="41" t="s">
        <v>83</v>
      </c>
      <c r="C46" s="46">
        <f>26*8</f>
        <v>208</v>
      </c>
      <c r="D46" s="46">
        <f>26*8</f>
        <v>208</v>
      </c>
      <c r="E46" s="46">
        <f>26*8</f>
        <v>208</v>
      </c>
    </row>
    <row r="47" spans="2:7" x14ac:dyDescent="0.35">
      <c r="B47" s="41" t="s">
        <v>47</v>
      </c>
      <c r="C47" s="46">
        <f>10*8</f>
        <v>80</v>
      </c>
      <c r="D47" s="46">
        <f t="shared" ref="D47:E47" si="6">10*8</f>
        <v>80</v>
      </c>
      <c r="E47" s="46">
        <f t="shared" si="6"/>
        <v>80</v>
      </c>
    </row>
    <row r="48" spans="2:7" x14ac:dyDescent="0.35">
      <c r="B48" s="41" t="s">
        <v>84</v>
      </c>
      <c r="C48" s="46">
        <f>4*8</f>
        <v>32</v>
      </c>
      <c r="D48" s="46">
        <f t="shared" ref="D48:E48" si="7">4*8</f>
        <v>32</v>
      </c>
      <c r="E48" s="46">
        <f t="shared" si="7"/>
        <v>32</v>
      </c>
    </row>
    <row r="49" spans="2:5" x14ac:dyDescent="0.35">
      <c r="B49" s="41" t="s">
        <v>85</v>
      </c>
      <c r="C49" s="46">
        <f>10*8</f>
        <v>80</v>
      </c>
      <c r="D49" s="46">
        <f t="shared" ref="D49:E49" si="8">10*8</f>
        <v>80</v>
      </c>
      <c r="E49" s="46">
        <f t="shared" si="8"/>
        <v>80</v>
      </c>
    </row>
    <row r="50" spans="2:5" ht="26" x14ac:dyDescent="0.35">
      <c r="B50" s="41" t="s">
        <v>86</v>
      </c>
      <c r="C50" s="46">
        <f>9*8</f>
        <v>72</v>
      </c>
      <c r="D50" s="46">
        <f t="shared" ref="D50:E50" si="9">9*8</f>
        <v>72</v>
      </c>
      <c r="E50" s="46">
        <f t="shared" si="9"/>
        <v>72</v>
      </c>
    </row>
    <row r="51" spans="2:5" x14ac:dyDescent="0.35">
      <c r="B51" s="37" t="s">
        <v>18</v>
      </c>
      <c r="C51" s="47">
        <f>SUM(C45:C50)</f>
        <v>888</v>
      </c>
      <c r="D51" s="47">
        <f t="shared" ref="D51:E51" si="10">SUM(D45:D50)</f>
        <v>888</v>
      </c>
      <c r="E51" s="47">
        <f t="shared" si="10"/>
        <v>888</v>
      </c>
    </row>
    <row r="52" spans="2:5" x14ac:dyDescent="0.35">
      <c r="B52" s="42" t="s">
        <v>19</v>
      </c>
      <c r="C52" s="47">
        <f>C43-C51</f>
        <v>2032</v>
      </c>
      <c r="D52" s="47">
        <f>D43-D51</f>
        <v>2032</v>
      </c>
      <c r="E52" s="47">
        <f>E43-E51</f>
        <v>2032</v>
      </c>
    </row>
    <row r="54" spans="2:5" x14ac:dyDescent="0.35">
      <c r="B54" s="43" t="s">
        <v>87</v>
      </c>
    </row>
    <row r="55" spans="2:5" x14ac:dyDescent="0.35">
      <c r="B55" s="43" t="s">
        <v>88</v>
      </c>
    </row>
  </sheetData>
  <mergeCells count="7">
    <mergeCell ref="B42:E42"/>
    <mergeCell ref="B2:E2"/>
    <mergeCell ref="G2:N15"/>
    <mergeCell ref="B7:E7"/>
    <mergeCell ref="B12:E12"/>
    <mergeCell ref="B17:E17"/>
    <mergeCell ref="B25:E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 compilazione</vt:lpstr>
      <vt:lpstr>Costi della Manodopera</vt:lpstr>
      <vt:lpstr>Dettaglio costi del lavoro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2023-12-12T09:53:43Z</cp:lastPrinted>
  <dcterms:created xsi:type="dcterms:W3CDTF">2021-02-25T11:20:16Z</dcterms:created>
  <dcterms:modified xsi:type="dcterms:W3CDTF">2024-04-08T12:41:35Z</dcterms:modified>
</cp:coreProperties>
</file>