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lorena.cavallaro\Documents\GARA SU DELEGA - SERVIZI DI CASSA INAIL 3\19. PUBBLICAZIONE DEF - 100524\WORD\"/>
    </mc:Choice>
  </mc:AlternateContent>
  <xr:revisionPtr revIDLastSave="0" documentId="8_{73BD8623-8C61-46B6-ABF3-DB386CCDFB3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edi INAIL" sheetId="5" r:id="rId1"/>
  </sheets>
  <definedNames>
    <definedName name="_xlnm._FilterDatabase" localSheetId="0" hidden="1">'Sedi INAIL'!#REF!</definedName>
    <definedName name="_xlnm.Print_Area" localSheetId="0">'Sedi INAIL'!$A$1:$L$215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5" l="1"/>
  <c r="D9" i="5" s="1"/>
  <c r="C7" i="5"/>
  <c r="J212" i="5"/>
  <c r="J211" i="5"/>
  <c r="J214" i="5"/>
  <c r="J201" i="5"/>
  <c r="J170" i="5"/>
  <c r="J171" i="5"/>
  <c r="J169" i="5"/>
  <c r="J154" i="5"/>
  <c r="J80" i="5"/>
  <c r="J44" i="5"/>
  <c r="J43" i="5"/>
  <c r="J143" i="5"/>
  <c r="J142" i="5"/>
  <c r="J215" i="5"/>
  <c r="J213" i="5"/>
  <c r="J210" i="5"/>
  <c r="J209" i="5"/>
  <c r="J208" i="5"/>
  <c r="J207" i="5"/>
  <c r="J206" i="5"/>
  <c r="J205" i="5"/>
  <c r="J204" i="5"/>
  <c r="J203" i="5"/>
  <c r="J202" i="5"/>
  <c r="J200" i="5"/>
  <c r="J199" i="5"/>
  <c r="J198" i="5"/>
  <c r="J197" i="5"/>
  <c r="J196" i="5"/>
  <c r="J195" i="5"/>
  <c r="J194" i="5"/>
  <c r="J193" i="5"/>
  <c r="J192" i="5"/>
  <c r="J191" i="5"/>
  <c r="J190" i="5"/>
  <c r="J189" i="5"/>
  <c r="J188" i="5"/>
  <c r="J187" i="5"/>
  <c r="J186" i="5"/>
  <c r="J185" i="5"/>
  <c r="J184" i="5"/>
  <c r="J183" i="5"/>
  <c r="J182" i="5"/>
  <c r="J181" i="5"/>
  <c r="J180" i="5"/>
  <c r="J179" i="5"/>
  <c r="J178" i="5"/>
  <c r="J177" i="5"/>
  <c r="J176" i="5"/>
  <c r="J175" i="5"/>
  <c r="J174" i="5"/>
  <c r="J173" i="5"/>
  <c r="J172" i="5"/>
  <c r="J168" i="5"/>
  <c r="J167" i="5"/>
  <c r="J166" i="5"/>
  <c r="J165" i="5"/>
  <c r="J164" i="5"/>
  <c r="J163" i="5"/>
  <c r="J162" i="5"/>
  <c r="J161" i="5"/>
  <c r="J160" i="5"/>
  <c r="J159" i="5"/>
  <c r="J158" i="5"/>
  <c r="J157" i="5"/>
  <c r="J156" i="5"/>
  <c r="J155" i="5"/>
  <c r="J153" i="5"/>
  <c r="J152" i="5"/>
  <c r="J151" i="5"/>
  <c r="J150" i="5"/>
  <c r="J149" i="5"/>
  <c r="J148" i="5"/>
  <c r="J147" i="5"/>
  <c r="J146" i="5"/>
  <c r="J145" i="5"/>
  <c r="J144" i="5"/>
  <c r="J141" i="5"/>
  <c r="J140" i="5"/>
  <c r="J139" i="5"/>
  <c r="J138" i="5"/>
  <c r="J137" i="5"/>
  <c r="J136" i="5"/>
  <c r="J135" i="5"/>
  <c r="J134" i="5"/>
  <c r="J133" i="5"/>
  <c r="J132" i="5"/>
  <c r="J131" i="5"/>
  <c r="J130" i="5"/>
  <c r="J129" i="5"/>
  <c r="J128" i="5"/>
  <c r="J127" i="5"/>
  <c r="J126" i="5"/>
  <c r="J125" i="5"/>
  <c r="J124" i="5"/>
  <c r="J123" i="5"/>
  <c r="J122" i="5"/>
  <c r="J121" i="5"/>
  <c r="J120" i="5"/>
  <c r="J119" i="5"/>
  <c r="J118" i="5"/>
  <c r="J115" i="5"/>
  <c r="J117" i="5"/>
  <c r="J116" i="5"/>
  <c r="J114" i="5"/>
  <c r="J113" i="5"/>
  <c r="J112" i="5"/>
  <c r="J111" i="5"/>
  <c r="J110" i="5"/>
  <c r="J109" i="5"/>
  <c r="J108" i="5"/>
  <c r="J107" i="5"/>
  <c r="J106" i="5"/>
  <c r="J105" i="5"/>
  <c r="J104" i="5"/>
  <c r="J103" i="5"/>
  <c r="J102" i="5"/>
  <c r="J101" i="5"/>
  <c r="J100" i="5"/>
  <c r="J99" i="5"/>
  <c r="J98" i="5"/>
  <c r="J97" i="5"/>
  <c r="J96" i="5"/>
  <c r="J95" i="5"/>
  <c r="J94" i="5"/>
  <c r="J93" i="5"/>
  <c r="J92" i="5"/>
  <c r="J91" i="5"/>
  <c r="J90" i="5"/>
  <c r="J89" i="5"/>
  <c r="J88" i="5"/>
  <c r="J87" i="5"/>
  <c r="J86" i="5"/>
  <c r="J85" i="5"/>
  <c r="J84" i="5"/>
  <c r="J83" i="5"/>
  <c r="J58" i="5"/>
  <c r="J70" i="5"/>
  <c r="J82" i="5"/>
  <c r="J81" i="5"/>
  <c r="J73" i="5"/>
  <c r="J74" i="5"/>
  <c r="J75" i="5"/>
  <c r="J76" i="5"/>
  <c r="J77" i="5"/>
  <c r="J78" i="5"/>
  <c r="J79" i="5"/>
  <c r="J72" i="5"/>
  <c r="J71" i="5"/>
  <c r="J69" i="5"/>
  <c r="J68" i="5"/>
  <c r="J67" i="5"/>
  <c r="J66" i="5"/>
  <c r="J65" i="5"/>
  <c r="J64" i="5"/>
  <c r="J60" i="5"/>
  <c r="J62" i="5"/>
  <c r="J63" i="5"/>
  <c r="J61" i="5"/>
  <c r="J59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14" i="5"/>
  <c r="D7" i="5" l="1"/>
  <c r="B11" i="5" s="1"/>
</calcChain>
</file>

<file path=xl/sharedStrings.xml><?xml version="1.0" encoding="utf-8"?>
<sst xmlns="http://schemas.openxmlformats.org/spreadsheetml/2006/main" count="1202" uniqueCount="727">
  <si>
    <t>Piemonte</t>
  </si>
  <si>
    <t>TO</t>
  </si>
  <si>
    <t>Torino</t>
  </si>
  <si>
    <t>10121</t>
  </si>
  <si>
    <t>10154</t>
  </si>
  <si>
    <t>AL</t>
  </si>
  <si>
    <t>Alessandria</t>
  </si>
  <si>
    <t>15121</t>
  </si>
  <si>
    <t>BI</t>
  </si>
  <si>
    <t>Biella</t>
  </si>
  <si>
    <t>13900</t>
  </si>
  <si>
    <t>11100</t>
  </si>
  <si>
    <t>Casale Monferrato</t>
  </si>
  <si>
    <t>15033</t>
  </si>
  <si>
    <t>Asti</t>
  </si>
  <si>
    <t>AT</t>
  </si>
  <si>
    <t>14100</t>
  </si>
  <si>
    <t>Cuneo</t>
  </si>
  <si>
    <t>CN</t>
  </si>
  <si>
    <t>12100</t>
  </si>
  <si>
    <t>Alba</t>
  </si>
  <si>
    <t>12051</t>
  </si>
  <si>
    <t>Novara</t>
  </si>
  <si>
    <t>NO</t>
  </si>
  <si>
    <t>28100</t>
  </si>
  <si>
    <t>Ivrea</t>
  </si>
  <si>
    <t>10015</t>
  </si>
  <si>
    <t>Via Circonvallazione, 54/B</t>
  </si>
  <si>
    <t>Chivasso</t>
  </si>
  <si>
    <t>10034</t>
  </si>
  <si>
    <t>Moncalieri</t>
  </si>
  <si>
    <t>10024</t>
  </si>
  <si>
    <t>Rivoli</t>
  </si>
  <si>
    <t>10098</t>
  </si>
  <si>
    <t>Pinerolo</t>
  </si>
  <si>
    <t>10064</t>
  </si>
  <si>
    <t>Vercelli</t>
  </si>
  <si>
    <t>VC</t>
  </si>
  <si>
    <t>13100</t>
  </si>
  <si>
    <t>Gravellona Toce</t>
  </si>
  <si>
    <t>VB</t>
  </si>
  <si>
    <t>28883</t>
  </si>
  <si>
    <t>AO</t>
  </si>
  <si>
    <t>Aosta</t>
  </si>
  <si>
    <t>Lombardia</t>
  </si>
  <si>
    <t>MI</t>
  </si>
  <si>
    <t>Milano</t>
  </si>
  <si>
    <t>20123</t>
  </si>
  <si>
    <t>Sesto San Giovanni</t>
  </si>
  <si>
    <t>20099</t>
  </si>
  <si>
    <t>BG</t>
  </si>
  <si>
    <t>Bergamo</t>
  </si>
  <si>
    <t>24121</t>
  </si>
  <si>
    <t>BS</t>
  </si>
  <si>
    <t>Brescia</t>
  </si>
  <si>
    <t>25124</t>
  </si>
  <si>
    <t>CO</t>
  </si>
  <si>
    <t>Como</t>
  </si>
  <si>
    <t>22100</t>
  </si>
  <si>
    <t>Treviglio</t>
  </si>
  <si>
    <t>24047</t>
  </si>
  <si>
    <t>Breno</t>
  </si>
  <si>
    <t>25043</t>
  </si>
  <si>
    <t>Manerbio</t>
  </si>
  <si>
    <t>25025</t>
  </si>
  <si>
    <t>Palazzolo sull'Oglio</t>
  </si>
  <si>
    <t>25036</t>
  </si>
  <si>
    <t>Lecco</t>
  </si>
  <si>
    <t>LC</t>
  </si>
  <si>
    <t>23900</t>
  </si>
  <si>
    <t>Cremona</t>
  </si>
  <si>
    <t>CR</t>
  </si>
  <si>
    <t>26100</t>
  </si>
  <si>
    <t>Crema</t>
  </si>
  <si>
    <t>26013</t>
  </si>
  <si>
    <t>Mantova</t>
  </si>
  <si>
    <t>MN</t>
  </si>
  <si>
    <t>46100</t>
  </si>
  <si>
    <t>20124</t>
  </si>
  <si>
    <t>Rho</t>
  </si>
  <si>
    <t>20017</t>
  </si>
  <si>
    <t>Legnano</t>
  </si>
  <si>
    <t>20025</t>
  </si>
  <si>
    <t>Lodi</t>
  </si>
  <si>
    <t>LO</t>
  </si>
  <si>
    <t>26900</t>
  </si>
  <si>
    <t>Monza</t>
  </si>
  <si>
    <t>MB</t>
  </si>
  <si>
    <t>20900</t>
  </si>
  <si>
    <t>Via XXIV Maggio, 10</t>
  </si>
  <si>
    <t>20139</t>
  </si>
  <si>
    <t>Via Boncompagni, 41</t>
  </si>
  <si>
    <t>Pavia</t>
  </si>
  <si>
    <t>PV</t>
  </si>
  <si>
    <t>27100</t>
  </si>
  <si>
    <t>Sondrio</t>
  </si>
  <si>
    <t>SO</t>
  </si>
  <si>
    <t>23100</t>
  </si>
  <si>
    <t>Varese</t>
  </si>
  <si>
    <t>VA</t>
  </si>
  <si>
    <t>21100</t>
  </si>
  <si>
    <t>Busto Arsizio</t>
  </si>
  <si>
    <t>21052</t>
  </si>
  <si>
    <t>Gallarate</t>
  </si>
  <si>
    <t>21013</t>
  </si>
  <si>
    <t>Saronno</t>
  </si>
  <si>
    <t>21047</t>
  </si>
  <si>
    <t>Trentino-Alto Adige/Südtirol</t>
  </si>
  <si>
    <t>BZ</t>
  </si>
  <si>
    <t>Bolzano</t>
  </si>
  <si>
    <t>39100</t>
  </si>
  <si>
    <t>Bressanone</t>
  </si>
  <si>
    <t>39042</t>
  </si>
  <si>
    <t>Merano</t>
  </si>
  <si>
    <t>39012</t>
  </si>
  <si>
    <t>Via XXX Aprile, 17</t>
  </si>
  <si>
    <t>TN</t>
  </si>
  <si>
    <t>Trento</t>
  </si>
  <si>
    <t>Rovereto</t>
  </si>
  <si>
    <t>38068</t>
  </si>
  <si>
    <t>Veneto</t>
  </si>
  <si>
    <t>VE</t>
  </si>
  <si>
    <t>Venezia</t>
  </si>
  <si>
    <t>30135</t>
  </si>
  <si>
    <t>30175</t>
  </si>
  <si>
    <t>VR</t>
  </si>
  <si>
    <t>Verona</t>
  </si>
  <si>
    <t>37121</t>
  </si>
  <si>
    <t>PD</t>
  </si>
  <si>
    <t>Padova</t>
  </si>
  <si>
    <t>35131</t>
  </si>
  <si>
    <t>Belluno</t>
  </si>
  <si>
    <t>BL</t>
  </si>
  <si>
    <t>32100</t>
  </si>
  <si>
    <t>Rovigo</t>
  </si>
  <si>
    <t>RO</t>
  </si>
  <si>
    <t>45100</t>
  </si>
  <si>
    <t>Treviso</t>
  </si>
  <si>
    <t>TV</t>
  </si>
  <si>
    <t>31100</t>
  </si>
  <si>
    <t>Conegliano</t>
  </si>
  <si>
    <t>31015</t>
  </si>
  <si>
    <t>San Donà di Piave</t>
  </si>
  <si>
    <t>30027</t>
  </si>
  <si>
    <t>Legnago</t>
  </si>
  <si>
    <t>37045</t>
  </si>
  <si>
    <t>Bassano del Grappa</t>
  </si>
  <si>
    <t>VI</t>
  </si>
  <si>
    <t>36061</t>
  </si>
  <si>
    <t>Vicenza</t>
  </si>
  <si>
    <t>36100</t>
  </si>
  <si>
    <t>Schio</t>
  </si>
  <si>
    <t>36015</t>
  </si>
  <si>
    <t>Via Righi ex Ospedale</t>
  </si>
  <si>
    <t>Friuli-Venezia Giulia</t>
  </si>
  <si>
    <t>TS</t>
  </si>
  <si>
    <t>Trieste</t>
  </si>
  <si>
    <t>UD</t>
  </si>
  <si>
    <t>Udine</t>
  </si>
  <si>
    <t>33100</t>
  </si>
  <si>
    <t>Gorizia</t>
  </si>
  <si>
    <t>GO</t>
  </si>
  <si>
    <t>34170</t>
  </si>
  <si>
    <t>Monfalcone</t>
  </si>
  <si>
    <t>34074</t>
  </si>
  <si>
    <t>34121</t>
  </si>
  <si>
    <t>Tolmezzo</t>
  </si>
  <si>
    <t>33028</t>
  </si>
  <si>
    <t>Pordenone</t>
  </si>
  <si>
    <t>PN</t>
  </si>
  <si>
    <t>33170</t>
  </si>
  <si>
    <t>Liguria</t>
  </si>
  <si>
    <t>GE</t>
  </si>
  <si>
    <t>Genova</t>
  </si>
  <si>
    <t>17100</t>
  </si>
  <si>
    <t>Chiavari</t>
  </si>
  <si>
    <t>16043</t>
  </si>
  <si>
    <t>Imperia</t>
  </si>
  <si>
    <t>IM</t>
  </si>
  <si>
    <t>18100</t>
  </si>
  <si>
    <t>La Spezia</t>
  </si>
  <si>
    <t>SP</t>
  </si>
  <si>
    <t>19125</t>
  </si>
  <si>
    <t>Savona</t>
  </si>
  <si>
    <t>SV</t>
  </si>
  <si>
    <t>Emilia-Romagna</t>
  </si>
  <si>
    <t>BO</t>
  </si>
  <si>
    <t>Bologna</t>
  </si>
  <si>
    <t>40121</t>
  </si>
  <si>
    <t>PC</t>
  </si>
  <si>
    <t>Piacenza</t>
  </si>
  <si>
    <t>29122</t>
  </si>
  <si>
    <t>FC</t>
  </si>
  <si>
    <t>Forlì</t>
  </si>
  <si>
    <t>47122</t>
  </si>
  <si>
    <t>Casalecchio di Reno</t>
  </si>
  <si>
    <t>40033</t>
  </si>
  <si>
    <t>Imola</t>
  </si>
  <si>
    <t>40026</t>
  </si>
  <si>
    <t>Ferrara</t>
  </si>
  <si>
    <t>FE</t>
  </si>
  <si>
    <t>Via Don Puglisi, 5</t>
  </si>
  <si>
    <t>Rimini</t>
  </si>
  <si>
    <t>RN</t>
  </si>
  <si>
    <t>47921</t>
  </si>
  <si>
    <t>Cesena</t>
  </si>
  <si>
    <t>47521</t>
  </si>
  <si>
    <t>Modena</t>
  </si>
  <si>
    <t>MO</t>
  </si>
  <si>
    <t>41123</t>
  </si>
  <si>
    <t>Parma</t>
  </si>
  <si>
    <t>PR</t>
  </si>
  <si>
    <t>43126</t>
  </si>
  <si>
    <t>Ravenna</t>
  </si>
  <si>
    <t>RA</t>
  </si>
  <si>
    <t>48121</t>
  </si>
  <si>
    <t>Faenza</t>
  </si>
  <si>
    <t>48018</t>
  </si>
  <si>
    <t>RE</t>
  </si>
  <si>
    <t>Reggio nell'Emilia</t>
  </si>
  <si>
    <t>42122</t>
  </si>
  <si>
    <t>Toscana</t>
  </si>
  <si>
    <t>FI</t>
  </si>
  <si>
    <t>Firenze</t>
  </si>
  <si>
    <t>50144</t>
  </si>
  <si>
    <t>LI</t>
  </si>
  <si>
    <t>Livorno</t>
  </si>
  <si>
    <t>57123</t>
  </si>
  <si>
    <t>LU</t>
  </si>
  <si>
    <t>Lucca</t>
  </si>
  <si>
    <t>55100</t>
  </si>
  <si>
    <t>Arezzo</t>
  </si>
  <si>
    <t>AR</t>
  </si>
  <si>
    <t>52100</t>
  </si>
  <si>
    <t>MS</t>
  </si>
  <si>
    <t>Carrara</t>
  </si>
  <si>
    <t>54033</t>
  </si>
  <si>
    <t>Prato</t>
  </si>
  <si>
    <t>PO</t>
  </si>
  <si>
    <t>59100</t>
  </si>
  <si>
    <t>Empoli</t>
  </si>
  <si>
    <t>50053</t>
  </si>
  <si>
    <t>Grosseto</t>
  </si>
  <si>
    <t>GR</t>
  </si>
  <si>
    <t>58100</t>
  </si>
  <si>
    <t>Piombino</t>
  </si>
  <si>
    <t>57025</t>
  </si>
  <si>
    <t>Viareggio</t>
  </si>
  <si>
    <t>55049</t>
  </si>
  <si>
    <t>Via Della Vetraia</t>
  </si>
  <si>
    <t>Pisa</t>
  </si>
  <si>
    <t>PI</t>
  </si>
  <si>
    <t>56127</t>
  </si>
  <si>
    <t>Pontedera</t>
  </si>
  <si>
    <t>56025</t>
  </si>
  <si>
    <t>Volterra</t>
  </si>
  <si>
    <t>56048</t>
  </si>
  <si>
    <t>Pistoia</t>
  </si>
  <si>
    <t>PT</t>
  </si>
  <si>
    <t>51100</t>
  </si>
  <si>
    <t>Siena</t>
  </si>
  <si>
    <t>SI</t>
  </si>
  <si>
    <t>53100</t>
  </si>
  <si>
    <t>Umbria</t>
  </si>
  <si>
    <t>PG</t>
  </si>
  <si>
    <t>Perugia</t>
  </si>
  <si>
    <t>06128</t>
  </si>
  <si>
    <t>TR</t>
  </si>
  <si>
    <t>Terni</t>
  </si>
  <si>
    <t>05100</t>
  </si>
  <si>
    <t>Foligno</t>
  </si>
  <si>
    <t>06034</t>
  </si>
  <si>
    <t>Città di Castello</t>
  </si>
  <si>
    <t>06012</t>
  </si>
  <si>
    <t>Via Pier Della Francesca</t>
  </si>
  <si>
    <t>Orvieto</t>
  </si>
  <si>
    <t>05018</t>
  </si>
  <si>
    <t>Marche</t>
  </si>
  <si>
    <t>AN</t>
  </si>
  <si>
    <t>Ancona</t>
  </si>
  <si>
    <t>60121</t>
  </si>
  <si>
    <t>Jesi</t>
  </si>
  <si>
    <t>60035</t>
  </si>
  <si>
    <t>Fabriano</t>
  </si>
  <si>
    <t>60044</t>
  </si>
  <si>
    <t>Senigallia</t>
  </si>
  <si>
    <t>60019</t>
  </si>
  <si>
    <t>Ascoli Piceno</t>
  </si>
  <si>
    <t>AP</t>
  </si>
  <si>
    <t>63100</t>
  </si>
  <si>
    <t>Fermo</t>
  </si>
  <si>
    <t>FM</t>
  </si>
  <si>
    <t>63900</t>
  </si>
  <si>
    <t>Macerata</t>
  </si>
  <si>
    <t>MC</t>
  </si>
  <si>
    <t>62100</t>
  </si>
  <si>
    <t>Pesaro</t>
  </si>
  <si>
    <t>PU</t>
  </si>
  <si>
    <t>61121</t>
  </si>
  <si>
    <t>Fano</t>
  </si>
  <si>
    <t>61032</t>
  </si>
  <si>
    <t>Lazio</t>
  </si>
  <si>
    <t>RM</t>
  </si>
  <si>
    <t>Roma</t>
  </si>
  <si>
    <t>00161</t>
  </si>
  <si>
    <t>00143</t>
  </si>
  <si>
    <t>Frosinone</t>
  </si>
  <si>
    <t>FR</t>
  </si>
  <si>
    <t>03100</t>
  </si>
  <si>
    <t>Cassino</t>
  </si>
  <si>
    <t>03043</t>
  </si>
  <si>
    <t>Latina</t>
  </si>
  <si>
    <t>LT</t>
  </si>
  <si>
    <t>04100</t>
  </si>
  <si>
    <t>Formia</t>
  </si>
  <si>
    <t>04023</t>
  </si>
  <si>
    <t>Via Olivastro Spaventola s.n.c.</t>
  </si>
  <si>
    <t>Rieti</t>
  </si>
  <si>
    <t>RI</t>
  </si>
  <si>
    <t>02100</t>
  </si>
  <si>
    <t>00192</t>
  </si>
  <si>
    <t>00166</t>
  </si>
  <si>
    <t>00169</t>
  </si>
  <si>
    <t>Civitavecchia</t>
  </si>
  <si>
    <t>00053</t>
  </si>
  <si>
    <t>Via S. De Filippi Mariani</t>
  </si>
  <si>
    <t>Velletri</t>
  </si>
  <si>
    <t>00049</t>
  </si>
  <si>
    <t>Tivoli</t>
  </si>
  <si>
    <t>00019</t>
  </si>
  <si>
    <t>00137</t>
  </si>
  <si>
    <t>Viterbo</t>
  </si>
  <si>
    <t>VT</t>
  </si>
  <si>
    <t>01100</t>
  </si>
  <si>
    <t>Abruzzo</t>
  </si>
  <si>
    <t>AQ</t>
  </si>
  <si>
    <t>L'Aquila</t>
  </si>
  <si>
    <t>67100</t>
  </si>
  <si>
    <t>Via Vetoio snc</t>
  </si>
  <si>
    <t>PE</t>
  </si>
  <si>
    <t>Pescara</t>
  </si>
  <si>
    <t>65127</t>
  </si>
  <si>
    <t>Chieti</t>
  </si>
  <si>
    <t>CH</t>
  </si>
  <si>
    <t>66100</t>
  </si>
  <si>
    <t>Lanciano</t>
  </si>
  <si>
    <t>66034</t>
  </si>
  <si>
    <t>Avezzano</t>
  </si>
  <si>
    <t>67051</t>
  </si>
  <si>
    <t>Sulmona</t>
  </si>
  <si>
    <t>67039</t>
  </si>
  <si>
    <t>Via G. Salvemini</t>
  </si>
  <si>
    <t>Teramo</t>
  </si>
  <si>
    <t>TE</t>
  </si>
  <si>
    <t>64100</t>
  </si>
  <si>
    <t>Via Francesco Franchi, 37</t>
  </si>
  <si>
    <t>Molise</t>
  </si>
  <si>
    <t>CB</t>
  </si>
  <si>
    <t>Campobasso</t>
  </si>
  <si>
    <t>86100</t>
  </si>
  <si>
    <t>Termoli</t>
  </si>
  <si>
    <t>86039</t>
  </si>
  <si>
    <t>Isernia</t>
  </si>
  <si>
    <t>IS</t>
  </si>
  <si>
    <t>86170</t>
  </si>
  <si>
    <t>Campania</t>
  </si>
  <si>
    <t>NA</t>
  </si>
  <si>
    <t>Napoli</t>
  </si>
  <si>
    <t>80143</t>
  </si>
  <si>
    <t>Via Nuova Poggioreale</t>
  </si>
  <si>
    <t>AV</t>
  </si>
  <si>
    <t>Avellino</t>
  </si>
  <si>
    <t>83100</t>
  </si>
  <si>
    <t>Sant'Angelo dei Lombardi</t>
  </si>
  <si>
    <t>83054</t>
  </si>
  <si>
    <t>Via Boschetto</t>
  </si>
  <si>
    <t>Benevento</t>
  </si>
  <si>
    <t>BN</t>
  </si>
  <si>
    <t>82100</t>
  </si>
  <si>
    <t>Caserta</t>
  </si>
  <si>
    <t>CE</t>
  </si>
  <si>
    <t>81100</t>
  </si>
  <si>
    <t>Piazzale Maiorana</t>
  </si>
  <si>
    <t>Aversa</t>
  </si>
  <si>
    <t>81031</t>
  </si>
  <si>
    <t>Piazza Bernini</t>
  </si>
  <si>
    <t>Castellammare di Stabia</t>
  </si>
  <si>
    <t>80053</t>
  </si>
  <si>
    <t>Nola</t>
  </si>
  <si>
    <t>80035</t>
  </si>
  <si>
    <t>Salerno</t>
  </si>
  <si>
    <t>SA</t>
  </si>
  <si>
    <t>84127</t>
  </si>
  <si>
    <t>Battipaglia</t>
  </si>
  <si>
    <t>84091</t>
  </si>
  <si>
    <t>Via P. Baratta 15/19 Palazzo Jemma</t>
  </si>
  <si>
    <t>Puglia</t>
  </si>
  <si>
    <t>BA</t>
  </si>
  <si>
    <t>Bari</t>
  </si>
  <si>
    <t>70126</t>
  </si>
  <si>
    <t>TA</t>
  </si>
  <si>
    <t>Taranto</t>
  </si>
  <si>
    <t>74121</t>
  </si>
  <si>
    <t>Corso Trieste, 29</t>
  </si>
  <si>
    <t>Barletta</t>
  </si>
  <si>
    <t>BT</t>
  </si>
  <si>
    <t>76121</t>
  </si>
  <si>
    <t>Monopoli</t>
  </si>
  <si>
    <t>70043</t>
  </si>
  <si>
    <t>Altamura</t>
  </si>
  <si>
    <t>70022</t>
  </si>
  <si>
    <t>Brindisi</t>
  </si>
  <si>
    <t>BR</t>
  </si>
  <si>
    <t>72100</t>
  </si>
  <si>
    <t>Foggia</t>
  </si>
  <si>
    <t>FG</t>
  </si>
  <si>
    <t>Lecce</t>
  </si>
  <si>
    <t>LE</t>
  </si>
  <si>
    <t>73100</t>
  </si>
  <si>
    <t>Casarano</t>
  </si>
  <si>
    <t>73042</t>
  </si>
  <si>
    <t>Via Agnesi C.da Pigna</t>
  </si>
  <si>
    <t>Via Plinio Ang. Via Salinella</t>
  </si>
  <si>
    <t>Basilicata</t>
  </si>
  <si>
    <t>PZ</t>
  </si>
  <si>
    <t>Potenza</t>
  </si>
  <si>
    <t>85100</t>
  </si>
  <si>
    <t>Matera</t>
  </si>
  <si>
    <t>MT</t>
  </si>
  <si>
    <t>75100</t>
  </si>
  <si>
    <t>Melfi</t>
  </si>
  <si>
    <t>85025</t>
  </si>
  <si>
    <t>Via Foggia Complesso Le Terrazze</t>
  </si>
  <si>
    <t>Lagonegro</t>
  </si>
  <si>
    <t>85042</t>
  </si>
  <si>
    <t>Calabria</t>
  </si>
  <si>
    <t>CZ</t>
  </si>
  <si>
    <t>Catanzaro</t>
  </si>
  <si>
    <t>88100</t>
  </si>
  <si>
    <t>Vibo Valentia</t>
  </si>
  <si>
    <t>VV</t>
  </si>
  <si>
    <t>89900</t>
  </si>
  <si>
    <t>Cosenza</t>
  </si>
  <si>
    <t>CS</t>
  </si>
  <si>
    <t>87100</t>
  </si>
  <si>
    <t>Corigliano-Rossano</t>
  </si>
  <si>
    <t>87064</t>
  </si>
  <si>
    <t>RC</t>
  </si>
  <si>
    <t>Reggio di Calabria</t>
  </si>
  <si>
    <t>89127</t>
  </si>
  <si>
    <t>Corso Garibaldi, 635</t>
  </si>
  <si>
    <t>Locri</t>
  </si>
  <si>
    <t>89044</t>
  </si>
  <si>
    <t>Palmi</t>
  </si>
  <si>
    <t>89015</t>
  </si>
  <si>
    <t>Crotone</t>
  </si>
  <si>
    <t>KR</t>
  </si>
  <si>
    <t>88900</t>
  </si>
  <si>
    <t>Sicilia</t>
  </si>
  <si>
    <t>PA</t>
  </si>
  <si>
    <t>Palermo</t>
  </si>
  <si>
    <t>90146</t>
  </si>
  <si>
    <t>90142</t>
  </si>
  <si>
    <t>CT</t>
  </si>
  <si>
    <t>Catania</t>
  </si>
  <si>
    <t>95123</t>
  </si>
  <si>
    <t>ME</t>
  </si>
  <si>
    <t>Messina</t>
  </si>
  <si>
    <t>Agrigento</t>
  </si>
  <si>
    <t>AG</t>
  </si>
  <si>
    <t>92100</t>
  </si>
  <si>
    <t>Caltanissetta</t>
  </si>
  <si>
    <t>CL</t>
  </si>
  <si>
    <t>93100</t>
  </si>
  <si>
    <t>Caltagirone</t>
  </si>
  <si>
    <t>95041</t>
  </si>
  <si>
    <t>Enna</t>
  </si>
  <si>
    <t>EN</t>
  </si>
  <si>
    <t>94100</t>
  </si>
  <si>
    <t>Milazzo</t>
  </si>
  <si>
    <t>98057</t>
  </si>
  <si>
    <t>Ragusa</t>
  </si>
  <si>
    <t>RG</t>
  </si>
  <si>
    <t>97100</t>
  </si>
  <si>
    <t>Piazza Gramsci, 1</t>
  </si>
  <si>
    <t>Siracusa</t>
  </si>
  <si>
    <t>SR</t>
  </si>
  <si>
    <t>96100</t>
  </si>
  <si>
    <t>Trapani</t>
  </si>
  <si>
    <t>TP</t>
  </si>
  <si>
    <t>91100</t>
  </si>
  <si>
    <t>Mazara del Vallo</t>
  </si>
  <si>
    <t>91026</t>
  </si>
  <si>
    <t>Sardegna</t>
  </si>
  <si>
    <t>CA</t>
  </si>
  <si>
    <t>Cagliari</t>
  </si>
  <si>
    <t>09127</t>
  </si>
  <si>
    <t>SS</t>
  </si>
  <si>
    <t>Sassari</t>
  </si>
  <si>
    <t>07100</t>
  </si>
  <si>
    <t>Carbonia</t>
  </si>
  <si>
    <t>SU</t>
  </si>
  <si>
    <t>09013</t>
  </si>
  <si>
    <t>Nuoro</t>
  </si>
  <si>
    <t>NU</t>
  </si>
  <si>
    <t>08100</t>
  </si>
  <si>
    <t>Olbia</t>
  </si>
  <si>
    <t>07026</t>
  </si>
  <si>
    <t>Oristano</t>
  </si>
  <si>
    <t>OR</t>
  </si>
  <si>
    <t>09170</t>
  </si>
  <si>
    <t>00144</t>
  </si>
  <si>
    <t>Piazzale Giulio Pastore, 6</t>
  </si>
  <si>
    <t>00187</t>
  </si>
  <si>
    <t>00193</t>
  </si>
  <si>
    <t>00145</t>
  </si>
  <si>
    <t>Budrio</t>
  </si>
  <si>
    <t>40054</t>
  </si>
  <si>
    <t>Monte Porzio Catone</t>
  </si>
  <si>
    <t>00078</t>
  </si>
  <si>
    <t>44122</t>
  </si>
  <si>
    <t>34133</t>
  </si>
  <si>
    <t>16121</t>
  </si>
  <si>
    <t>60124</t>
  </si>
  <si>
    <t>71122</t>
  </si>
  <si>
    <t>90129</t>
  </si>
  <si>
    <t>38122</t>
  </si>
  <si>
    <t xml:space="preserve">Indirizzo </t>
  </si>
  <si>
    <t>CAP</t>
  </si>
  <si>
    <t>98123</t>
  </si>
  <si>
    <t>Comune</t>
  </si>
  <si>
    <t>Punti Operativi Offerti</t>
  </si>
  <si>
    <t>Regione</t>
  </si>
  <si>
    <t>Provincia</t>
  </si>
  <si>
    <t>Capoluogo provincia</t>
  </si>
  <si>
    <t>Capoluogo Regione</t>
  </si>
  <si>
    <t>Punteggio</t>
  </si>
  <si>
    <t>Via Liguria, 26</t>
  </si>
  <si>
    <t>Via D. Spezioli, 32</t>
  </si>
  <si>
    <t>Via Dalmazia, 32</t>
  </si>
  <si>
    <t>Via G. Marconi, 334</t>
  </si>
  <si>
    <t>Via Napoli, 55</t>
  </si>
  <si>
    <t>Via Appulo Lucana, 144</t>
  </si>
  <si>
    <t>Via Vincenzo Verrastro, 3/C</t>
  </si>
  <si>
    <t>Via Vittorio Veneto, 60</t>
  </si>
  <si>
    <t>Via Carmine Gaetano Candiano, 14</t>
  </si>
  <si>
    <t>Via Isonzo, 48/A</t>
  </si>
  <si>
    <t>Via Giacomo Manna, 7</t>
  </si>
  <si>
    <t>Via Margherita di Savoia, 54</t>
  </si>
  <si>
    <t>Via Bruno Buozzi, 56</t>
  </si>
  <si>
    <t>Via Alcide De Gasperi, 109</t>
  </si>
  <si>
    <t>Via Iannaccone, 14/16</t>
  </si>
  <si>
    <t>Via Francesco Flora, 76</t>
  </si>
  <si>
    <t>Viale Europa, 230</t>
  </si>
  <si>
    <t>Via Amerigo Vespucci, 20</t>
  </si>
  <si>
    <t>Via A. De Leo, 12</t>
  </si>
  <si>
    <t>Galleria 2 Agosto 1980, 5/A</t>
  </si>
  <si>
    <t>Via Gramsci, 4</t>
  </si>
  <si>
    <t>Via Rabuina, 14</t>
  </si>
  <si>
    <t>Via Isonzo, 14</t>
  </si>
  <si>
    <t>Via Guarneri, 309</t>
  </si>
  <si>
    <t>Via Mengolina, 10</t>
  </si>
  <si>
    <t>Piazzale Martiri D'Ungheria, 1</t>
  </si>
  <si>
    <t>Viale A.Costa, 74</t>
  </si>
  <si>
    <t>Via Cesare Costa, 29/31</t>
  </si>
  <si>
    <t>Via Abbeveratoia, 71</t>
  </si>
  <si>
    <t>Via Rodolfo Boselli, 59-63</t>
  </si>
  <si>
    <t>Viale Farini, 54</t>
  </si>
  <si>
    <t>Via Monte Marmolada, 5</t>
  </si>
  <si>
    <t>Via Melozzo Da Forli', 1/D</t>
  </si>
  <si>
    <t>Via Roma, 20</t>
  </si>
  <si>
    <t>Via Oscar Cosulich, 4</t>
  </si>
  <si>
    <t>Via Della Vecchia Ceramica, 3</t>
  </si>
  <si>
    <t>Via R. Del Din, 11</t>
  </si>
  <si>
    <t>Via Del Teatro Romano, 18/20</t>
  </si>
  <si>
    <t>Via Galatti, 1</t>
  </si>
  <si>
    <t>Piazza Duomo, 7</t>
  </si>
  <si>
    <t>Piazza Antonio Labriola, 49</t>
  </si>
  <si>
    <t>Viale Marconi, 31</t>
  </si>
  <si>
    <t>Piazzale Carturan, 3</t>
  </si>
  <si>
    <t>Via Fontana Candida, 1</t>
  </si>
  <si>
    <t>Viale Matteucci, 6</t>
  </si>
  <si>
    <t>Piazza V Giornate, 3</t>
  </si>
  <si>
    <t>Via Diego Fabbri, 74</t>
  </si>
  <si>
    <t>Via E. De Osso', 16 18</t>
  </si>
  <si>
    <t>Via IV Novembre, 144</t>
  </si>
  <si>
    <t>Via Michele De Marco, 20</t>
  </si>
  <si>
    <t>Via Nomentana, 74</t>
  </si>
  <si>
    <t>Via Pierluigi Da Palestrina, 8</t>
  </si>
  <si>
    <t>Via Roberto Ferruzzi, 38/40</t>
  </si>
  <si>
    <t>Via S. Regina Degli Apostoli, 33</t>
  </si>
  <si>
    <t>Via Stefano Gradi, 55</t>
  </si>
  <si>
    <t>Via Nazionale Tiburtina, 75</t>
  </si>
  <si>
    <t>Viale G. Marconi, 34</t>
  </si>
  <si>
    <t>Via Sabotino, 1</t>
  </si>
  <si>
    <t>Via Colonnello Franceschi, 79</t>
  </si>
  <si>
    <t>Via G. D'Annunzio, 76</t>
  </si>
  <si>
    <t>Viale Matteotti, 167</t>
  </si>
  <si>
    <t>Corso Nazionale, 326</t>
  </si>
  <si>
    <t>Via Venezia, 6</t>
  </si>
  <si>
    <t>Via Matris Domini, 14</t>
  </si>
  <si>
    <t>Via Foppo, 18/A</t>
  </si>
  <si>
    <t>Via Cefalonia, 52</t>
  </si>
  <si>
    <t>Viale Duca D Aosta, 7</t>
  </si>
  <si>
    <t>Via Petrarca, 4</t>
  </si>
  <si>
    <t>Via Tommaso Pombioli, 6</t>
  </si>
  <si>
    <t>Via Dei Comizi Agrari, 2</t>
  </si>
  <si>
    <t>Corso Sempione, 37</t>
  </si>
  <si>
    <t>Viale B. Buozzi, 15</t>
  </si>
  <si>
    <t>Largo Franco Tosi, 3</t>
  </si>
  <si>
    <t>Viale Dalmazia, 13</t>
  </si>
  <si>
    <t>Via Duca D'Aosta, 15</t>
  </si>
  <si>
    <t>Via Pietro Nenni, 4</t>
  </si>
  <si>
    <t>Via Mazzini, 7</t>
  </si>
  <si>
    <t>Via Sabaudia, 1/3</t>
  </si>
  <si>
    <t>Via G. Ferrari, 36</t>
  </si>
  <si>
    <t>Lungo Oglio Cesare Battisti, 17</t>
  </si>
  <si>
    <t>Piazza Municipio, 15</t>
  </si>
  <si>
    <t>Via Martiri Della Liberta', 23</t>
  </si>
  <si>
    <t>Piazzale Caduti Saronnesi, 7</t>
  </si>
  <si>
    <t>Via Trieste, 1</t>
  </si>
  <si>
    <t>Via Piave, 8</t>
  </si>
  <si>
    <t>Viale Aguggiari, 6</t>
  </si>
  <si>
    <t>Piazza Santa Maria, 5</t>
  </si>
  <si>
    <t>Via Piave, 25</t>
  </si>
  <si>
    <t>Via D. Angelini, 35/37</t>
  </si>
  <si>
    <t>Viale Serafini, 69/C</t>
  </si>
  <si>
    <t>Via Togliatti, 13</t>
  </si>
  <si>
    <t>Via Pompeiana, 157</t>
  </si>
  <si>
    <t>Via Pellegrini, 1/3</t>
  </si>
  <si>
    <t>Via Carducci, 53</t>
  </si>
  <si>
    <t>Piazzale I Maggio, 27</t>
  </si>
  <si>
    <t>Via Tevere, 33</t>
  </si>
  <si>
    <t>Via Insorti D'Ungheria, 70</t>
  </si>
  <si>
    <t>Via Piemonte, 1</t>
  </si>
  <si>
    <t>Via Luigi Einaudi, 1/G</t>
  </si>
  <si>
    <t>Via Rattazzi, 10</t>
  </si>
  <si>
    <t>Via A. Gramsci, 2</t>
  </si>
  <si>
    <t>Via Goito, 2</t>
  </si>
  <si>
    <t>Via Aldo Moro, 13</t>
  </si>
  <si>
    <t>Via B. Buozzi, 18/B</t>
  </si>
  <si>
    <t>Via Boris Bradac, 43</t>
  </si>
  <si>
    <t>Via Luigi Einaudi, 30</t>
  </si>
  <si>
    <t>Corso G. Marconi, 99</t>
  </si>
  <si>
    <t>Via Ungaretti, 27</t>
  </si>
  <si>
    <t>Via A. Costa, 33/35</t>
  </si>
  <si>
    <t>Via Martiri del XXI, 92/96</t>
  </si>
  <si>
    <t>Via Adige, 9</t>
  </si>
  <si>
    <t>Corso Galileo Ferraris, 1</t>
  </si>
  <si>
    <t>Via Bernardino Ramazzini, 26</t>
  </si>
  <si>
    <t>Via Pirandello, 18/A</t>
  </si>
  <si>
    <t>Via Lago Passarello, 5</t>
  </si>
  <si>
    <t>Via Vespucci, 1</t>
  </si>
  <si>
    <t>Via Palestro, 4</t>
  </si>
  <si>
    <t>Via Gramsci, 19/21</t>
  </si>
  <si>
    <t>Viale Oronzo Quarta; 19B</t>
  </si>
  <si>
    <t>Via Vittorio Veneto, 62</t>
  </si>
  <si>
    <t>Via Japigia, 2</t>
  </si>
  <si>
    <t>Via Sidney Sonnino, 96</t>
  </si>
  <si>
    <t>Via Trieste, 2</t>
  </si>
  <si>
    <t>Via Pietro Mastino, 72</t>
  </si>
  <si>
    <t>Via Caduti Sul Lavoro, 29</t>
  </si>
  <si>
    <t>Via Emilio Lussu, 2</t>
  </si>
  <si>
    <t>Piazza G. Marconi, 8</t>
  </si>
  <si>
    <t>Via Acrone, 1</t>
  </si>
  <si>
    <t>Via Pietro Novelli, 36</t>
  </si>
  <si>
    <t>Via Rosso S.Secondo, 47</t>
  </si>
  <si>
    <t>Via Cifali, 76/A</t>
  </si>
  <si>
    <t>Via Roma, 419/423</t>
  </si>
  <si>
    <t>Via Molo Caito, 29/31</t>
  </si>
  <si>
    <t>Via Garibaldi Isola VIII - Cortina del Porto, 122/A</t>
  </si>
  <si>
    <t>Piazza Roma, 41</t>
  </si>
  <si>
    <t>Via dei Cantieri, 120</t>
  </si>
  <si>
    <t>Via Michele Titone, 23</t>
  </si>
  <si>
    <t>Viale Del Fante, 58/D</t>
  </si>
  <si>
    <t>Riva Forte Del Gallo, 2</t>
  </si>
  <si>
    <t>Via Vito Sorba, 18</t>
  </si>
  <si>
    <t>Piazza G. Monaco, 8</t>
  </si>
  <si>
    <t>Via Don Minzoni, 5</t>
  </si>
  <si>
    <t>Via Amendola, 12</t>
  </si>
  <si>
    <t>Via delle Porte Nuove, 61</t>
  </si>
  <si>
    <t>Via Mameli, 13</t>
  </si>
  <si>
    <t>Via A. Pieroni, 11</t>
  </si>
  <si>
    <t>Via Luporini, 1021</t>
  </si>
  <si>
    <t>Viale A.Pertini, 25</t>
  </si>
  <si>
    <t>Via Di Simone, 2</t>
  </si>
  <si>
    <t>Piazza Dante, 24</t>
  </si>
  <si>
    <t>Via Fleming, 2/A</t>
  </si>
  <si>
    <t>Via Valentini, 10/12</t>
  </si>
  <si>
    <t>Viale F. Tozzi, 7</t>
  </si>
  <si>
    <t>Borgo S. Lazzero, 5</t>
  </si>
  <si>
    <t>Viale Europa, 31-33</t>
  </si>
  <si>
    <t>Via Julius Durst, 2/A</t>
  </si>
  <si>
    <t>Largo Camera Di Commercio, 2</t>
  </si>
  <si>
    <t>Via Gazzoletti, 1/3</t>
  </si>
  <si>
    <t>Via dei Preti, 4</t>
  </si>
  <si>
    <t>Viale I Maggio, 73</t>
  </si>
  <si>
    <t>Via G.B. Pontani, 12</t>
  </si>
  <si>
    <t>Via Filippo Turati, 18/20</t>
  </si>
  <si>
    <t>Corso Padre Lorenzo, 18</t>
  </si>
  <si>
    <t>Viale Giorgio Carrel, 12</t>
  </si>
  <si>
    <t>Via Orazio Marinali, 79/81</t>
  </si>
  <si>
    <t>Viale Fantuzzi, 24</t>
  </si>
  <si>
    <t>Viale Italia, 192</t>
  </si>
  <si>
    <t>Via Bezzecca, 30</t>
  </si>
  <si>
    <t>Via Nancy, 2</t>
  </si>
  <si>
    <t>Viale Delle Industrie, 1</t>
  </si>
  <si>
    <t>Via Trento, 19</t>
  </si>
  <si>
    <t>Via Monterumici, 4</t>
  </si>
  <si>
    <t>Santa Croce, 712</t>
  </si>
  <si>
    <t>Via della Pila, 51</t>
  </si>
  <si>
    <t>Corso Cavour, 6</t>
  </si>
  <si>
    <t>Vicolo Riva San Lorenzo, 1</t>
  </si>
  <si>
    <t>Viale Milano, 63</t>
  </si>
  <si>
    <t>x</t>
  </si>
  <si>
    <t>ID</t>
  </si>
  <si>
    <t>Requisito</t>
  </si>
  <si>
    <t>Calcolo</t>
  </si>
  <si>
    <t>Capologuogo Provincia e Regione</t>
  </si>
  <si>
    <t>Vi</t>
  </si>
  <si>
    <t>Valle d'Aosta</t>
  </si>
  <si>
    <t>ALLEGATO 16 - COPERTURA OFFERTA SEDI INAIL</t>
  </si>
  <si>
    <r>
      <t>Gara a procedura aperta ai sensi del D.Lgs. n. 36/2023 per</t>
    </r>
    <r>
      <rPr>
        <i/>
        <sz val="8"/>
        <color rgb="FF0000FF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l’affidamento del Servizio di cassa e dei servizi connessi ed opzionali per INAL – ID 2724</t>
    </r>
  </si>
  <si>
    <t>Punto Operativo nel Comune
(Inserire Si/No)</t>
  </si>
  <si>
    <t>Punto Operativo nel CAP
(Inserire Si/No)</t>
  </si>
  <si>
    <r>
      <t xml:space="preserve">Valorizzare con "Si" le celle corrispondenti ai comuni/CAP coperti con almeno un punto operativo.
NB: il controllo dei dati inseriti distingue maiuscole e minuscole. Le </t>
    </r>
    <r>
      <rPr>
        <b/>
        <u/>
        <sz val="11"/>
        <color rgb="FFC00000"/>
        <rFont val="Calibri"/>
        <family val="2"/>
        <scheme val="minor"/>
      </rPr>
      <t>celle non valorizzate</t>
    </r>
    <r>
      <rPr>
        <b/>
        <sz val="11"/>
        <color rgb="FFC00000"/>
        <rFont val="Calibri"/>
        <family val="2"/>
        <scheme val="minor"/>
      </rPr>
      <t xml:space="preserve"> si intenderanno come </t>
    </r>
    <r>
      <rPr>
        <b/>
        <u/>
        <sz val="11"/>
        <color rgb="FFC00000"/>
        <rFont val="Calibri"/>
        <family val="2"/>
        <scheme val="minor"/>
      </rPr>
      <t>comuni/CAP non coperti</t>
    </r>
  </si>
  <si>
    <t>Classificazione del documento: Consip Public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</si>
</sst>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8"/>
      <color rgb="FF0000FF"/>
      <name val="Calibri"/>
      <family val="2"/>
      <scheme val="minor"/>
    </font>
    <font>
      <b/>
      <u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sz val="10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2" fillId="0" borderId="0" xfId="0" applyFont="1" applyAlignment="1" applyProtection="1">
      <alignment vertical="center"/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7" fillId="0" borderId="0" xfId="1" applyFont="1" applyProtection="1">
      <protection hidden="1"/>
    </xf>
    <xf numFmtId="0" fontId="8" fillId="0" borderId="0" xfId="1" applyFont="1" applyProtection="1">
      <protection hidden="1"/>
    </xf>
    <xf numFmtId="0" fontId="8" fillId="0" borderId="0" xfId="1" applyFont="1" applyAlignment="1" applyProtection="1">
      <alignment horizontal="center" vertical="center" wrapText="1"/>
      <protection hidden="1"/>
    </xf>
    <xf numFmtId="0" fontId="9" fillId="2" borderId="7" xfId="1" applyFont="1" applyFill="1" applyBorder="1" applyAlignment="1" applyProtection="1">
      <alignment horizontal="center" vertical="center"/>
      <protection hidden="1"/>
    </xf>
    <xf numFmtId="0" fontId="9" fillId="2" borderId="8" xfId="1" applyFont="1" applyFill="1" applyBorder="1" applyAlignment="1" applyProtection="1">
      <alignment horizontal="center" vertical="center"/>
      <protection hidden="1"/>
    </xf>
    <xf numFmtId="0" fontId="9" fillId="2" borderId="9" xfId="1" applyFont="1" applyFill="1" applyBorder="1" applyAlignment="1" applyProtection="1">
      <alignment horizontal="center" vertical="center"/>
      <protection hidden="1"/>
    </xf>
    <xf numFmtId="0" fontId="9" fillId="5" borderId="10" xfId="1" applyFont="1" applyFill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/>
      <protection hidden="1"/>
    </xf>
    <xf numFmtId="0" fontId="5" fillId="0" borderId="11" xfId="0" applyFont="1" applyBorder="1" applyAlignment="1" applyProtection="1">
      <alignment horizontal="center"/>
      <protection hidden="1"/>
    </xf>
    <xf numFmtId="0" fontId="15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10" fillId="2" borderId="10" xfId="1" applyFont="1" applyFill="1" applyBorder="1" applyAlignment="1" applyProtection="1">
      <alignment horizontal="center"/>
      <protection hidden="1"/>
    </xf>
    <xf numFmtId="0" fontId="9" fillId="5" borderId="12" xfId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 applyProtection="1">
      <alignment horizontal="center" vertical="center"/>
      <protection hidden="1"/>
    </xf>
    <xf numFmtId="0" fontId="9" fillId="5" borderId="2" xfId="1" applyFont="1" applyFill="1" applyBorder="1" applyAlignment="1" applyProtection="1">
      <alignment horizontal="center" vertical="center" wrapText="1"/>
      <protection hidden="1"/>
    </xf>
    <xf numFmtId="0" fontId="9" fillId="5" borderId="0" xfId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Protection="1">
      <protection hidden="1"/>
    </xf>
    <xf numFmtId="0" fontId="4" fillId="0" borderId="3" xfId="0" applyFont="1" applyBorder="1" applyProtection="1"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3" xfId="0" quotePrefix="1" applyFont="1" applyBorder="1" applyProtection="1">
      <protection hidden="1"/>
    </xf>
    <xf numFmtId="0" fontId="4" fillId="0" borderId="0" xfId="0" applyFont="1" applyProtection="1">
      <protection locked="0" hidden="1"/>
    </xf>
    <xf numFmtId="0" fontId="4" fillId="0" borderId="0" xfId="0" applyFont="1" applyAlignment="1" applyProtection="1">
      <alignment horizontal="center" vertical="center"/>
      <protection locked="0" hidden="1"/>
    </xf>
    <xf numFmtId="0" fontId="8" fillId="0" borderId="0" xfId="1" applyFont="1" applyAlignment="1" applyProtection="1">
      <alignment horizontal="center" vertical="center"/>
      <protection hidden="1"/>
    </xf>
    <xf numFmtId="0" fontId="11" fillId="2" borderId="0" xfId="1" applyFont="1" applyFill="1" applyAlignment="1" applyProtection="1">
      <alignment horizontal="center" vertical="center"/>
      <protection hidden="1"/>
    </xf>
    <xf numFmtId="0" fontId="9" fillId="2" borderId="13" xfId="1" applyFont="1" applyFill="1" applyBorder="1" applyAlignment="1" applyProtection="1">
      <alignment horizontal="center" vertical="center"/>
      <protection hidden="1"/>
    </xf>
    <xf numFmtId="0" fontId="9" fillId="2" borderId="14" xfId="1" applyFont="1" applyFill="1" applyBorder="1" applyAlignment="1" applyProtection="1">
      <alignment horizontal="center" vertical="center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9" fillId="2" borderId="17" xfId="1" applyFont="1" applyFill="1" applyBorder="1" applyAlignment="1">
      <alignment horizontal="center" vertical="center"/>
    </xf>
    <xf numFmtId="0" fontId="9" fillId="2" borderId="18" xfId="1" applyFont="1" applyFill="1" applyBorder="1" applyAlignment="1">
      <alignment horizontal="center" vertical="center"/>
    </xf>
    <xf numFmtId="0" fontId="13" fillId="4" borderId="0" xfId="1" applyFont="1" applyFill="1" applyAlignment="1">
      <alignment horizontal="center" vertical="center" wrapText="1"/>
    </xf>
    <xf numFmtId="0" fontId="13" fillId="4" borderId="19" xfId="1" applyFont="1" applyFill="1" applyBorder="1" applyAlignment="1">
      <alignment horizontal="center" vertical="center" wrapText="1"/>
    </xf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5"/>
  <sheetViews>
    <sheetView tabSelected="1" topLeftCell="A197" zoomScale="110" zoomScaleNormal="100" zoomScaleSheetLayoutView="92" zoomScalePageLayoutView="62" workbookViewId="0">
      <selection activeCell="H211" sqref="H211:H212"/>
    </sheetView>
  </sheetViews>
  <sheetFormatPr defaultRowHeight="13" x14ac:dyDescent="0.3"/>
  <cols>
    <col min="1" max="1" width="20.36328125" style="32" customWidth="1"/>
    <col min="2" max="2" width="19.1796875" style="32" customWidth="1"/>
    <col min="3" max="3" width="9.54296875" style="32" customWidth="1"/>
    <col min="4" max="4" width="26.26953125" style="32" customWidth="1"/>
    <col min="5" max="5" width="9" style="32" bestFit="1" customWidth="1"/>
    <col min="6" max="7" width="9" style="33" bestFit="1" customWidth="1"/>
    <col min="8" max="8" width="28.26953125" style="3" customWidth="1"/>
    <col min="9" max="9" width="35.36328125" style="3" customWidth="1"/>
    <col min="10" max="10" width="8.453125" style="33" bestFit="1" customWidth="1"/>
    <col min="11" max="11" width="3" style="2" customWidth="1"/>
    <col min="12" max="12" width="8.7265625" style="4"/>
    <col min="13" max="16384" width="8.7265625" style="2"/>
  </cols>
  <sheetData>
    <row r="1" spans="1:12" x14ac:dyDescent="0.3">
      <c r="A1" s="8" t="s">
        <v>726</v>
      </c>
      <c r="B1" s="9"/>
      <c r="C1" s="9"/>
      <c r="D1" s="9"/>
      <c r="E1" s="9"/>
      <c r="F1" s="10"/>
      <c r="G1" s="10"/>
      <c r="H1" s="6"/>
      <c r="I1" s="6"/>
      <c r="J1" s="10"/>
    </row>
    <row r="2" spans="1:12" ht="14.5" customHeight="1" x14ac:dyDescent="0.3">
      <c r="A2" s="11" t="s">
        <v>722</v>
      </c>
      <c r="B2" s="9"/>
      <c r="C2" s="9"/>
      <c r="D2" s="9"/>
      <c r="E2" s="9"/>
      <c r="F2" s="10"/>
      <c r="G2" s="10"/>
      <c r="H2" s="6"/>
      <c r="I2" s="6"/>
      <c r="J2" s="10"/>
    </row>
    <row r="3" spans="1:12" ht="14.5" customHeight="1" x14ac:dyDescent="0.3">
      <c r="A3" s="9"/>
      <c r="B3" s="9"/>
      <c r="C3" s="9"/>
      <c r="D3" s="9"/>
      <c r="E3" s="9"/>
      <c r="F3" s="10"/>
      <c r="G3" s="10"/>
      <c r="H3" s="6"/>
      <c r="I3" s="6"/>
      <c r="J3" s="10"/>
    </row>
    <row r="4" spans="1:12" ht="18.5" x14ac:dyDescent="0.45">
      <c r="A4" s="12" t="s">
        <v>721</v>
      </c>
      <c r="B4" s="13"/>
      <c r="C4" s="13"/>
      <c r="D4" s="13"/>
      <c r="E4" s="13"/>
      <c r="F4" s="14"/>
      <c r="G4" s="14"/>
      <c r="H4" s="6"/>
      <c r="I4" s="6"/>
      <c r="J4" s="34"/>
    </row>
    <row r="5" spans="1:12" ht="13.5" customHeight="1" thickBot="1" x14ac:dyDescent="0.35">
      <c r="A5" s="13"/>
      <c r="B5" s="13"/>
      <c r="C5" s="13"/>
      <c r="D5" s="13"/>
      <c r="E5" s="13"/>
      <c r="F5" s="14"/>
      <c r="G5" s="14"/>
      <c r="H5" s="5"/>
      <c r="I5" s="5"/>
      <c r="J5" s="34"/>
      <c r="L5" s="2"/>
    </row>
    <row r="6" spans="1:12" ht="13.5" customHeight="1" thickBot="1" x14ac:dyDescent="0.35">
      <c r="A6" s="15" t="s">
        <v>715</v>
      </c>
      <c r="B6" s="16" t="s">
        <v>716</v>
      </c>
      <c r="C6" s="17" t="s">
        <v>717</v>
      </c>
      <c r="D6" s="9"/>
      <c r="E6" s="13"/>
      <c r="F6" s="14"/>
      <c r="G6" s="14"/>
      <c r="H6" s="5"/>
      <c r="I6" s="5"/>
      <c r="J6" s="34"/>
      <c r="L6" s="2"/>
    </row>
    <row r="7" spans="1:12" ht="13.5" customHeight="1" x14ac:dyDescent="0.3">
      <c r="A7" s="18" t="s">
        <v>534</v>
      </c>
      <c r="B7" s="19">
        <v>40</v>
      </c>
      <c r="C7" s="20">
        <f>COUNTIFS(F14:F215,"x",H14:H215,"Si")</f>
        <v>0</v>
      </c>
      <c r="D7" s="21" t="str">
        <f>IF(C7&lt;B7,"REQUISITO NON SODDISFATTO","")</f>
        <v>REQUISITO NON SODDISFATTO</v>
      </c>
      <c r="E7" s="13"/>
      <c r="F7" s="14"/>
      <c r="G7" s="14"/>
      <c r="H7" s="43" t="s">
        <v>531</v>
      </c>
      <c r="I7" s="44"/>
      <c r="J7" s="34"/>
      <c r="L7" s="2"/>
    </row>
    <row r="8" spans="1:12" ht="13.5" customHeight="1" x14ac:dyDescent="0.3">
      <c r="A8" s="18"/>
      <c r="B8" s="19"/>
      <c r="C8" s="20"/>
      <c r="D8" s="22"/>
      <c r="E8" s="13"/>
      <c r="F8" s="14"/>
      <c r="G8" s="14"/>
      <c r="H8" s="45" t="s">
        <v>725</v>
      </c>
      <c r="I8" s="45"/>
      <c r="J8" s="34"/>
      <c r="L8" s="2"/>
    </row>
    <row r="9" spans="1:12" ht="13.5" customHeight="1" x14ac:dyDescent="0.3">
      <c r="A9" s="18" t="s">
        <v>718</v>
      </c>
      <c r="B9" s="19">
        <v>10</v>
      </c>
      <c r="C9" s="20">
        <f>COUNTIFS(F14:F215,"x",G14:G215,"x",H14:H215,"Si")</f>
        <v>0</v>
      </c>
      <c r="D9" s="21" t="str">
        <f>IF(C9&lt;B9,"REQUISITO NON SODDISFATTO","")</f>
        <v>REQUISITO NON SODDISFATTO</v>
      </c>
      <c r="E9" s="13"/>
      <c r="F9" s="14"/>
      <c r="G9" s="14"/>
      <c r="H9" s="45"/>
      <c r="I9" s="45"/>
      <c r="J9" s="34"/>
      <c r="L9" s="2"/>
    </row>
    <row r="10" spans="1:12" ht="13.5" customHeight="1" x14ac:dyDescent="0.3">
      <c r="A10" s="23"/>
      <c r="B10" s="36" t="s">
        <v>536</v>
      </c>
      <c r="C10" s="37"/>
      <c r="D10" s="9"/>
      <c r="E10" s="13"/>
      <c r="F10" s="14"/>
      <c r="G10" s="14"/>
      <c r="H10" s="45"/>
      <c r="I10" s="45"/>
      <c r="J10" s="34"/>
      <c r="L10" s="2"/>
    </row>
    <row r="11" spans="1:12" ht="13.5" customHeight="1" thickBot="1" x14ac:dyDescent="0.35">
      <c r="A11" s="24" t="s">
        <v>719</v>
      </c>
      <c r="B11" s="38" t="str">
        <f>IF(OR(D7="REQUISITO NON SODDISFATTO",D9="REQUISITO NON SODDISFATTO"),"",SUM(J14:J215))</f>
        <v/>
      </c>
      <c r="C11" s="39"/>
      <c r="D11" s="9"/>
      <c r="E11" s="13"/>
      <c r="F11" s="14"/>
      <c r="G11" s="14"/>
      <c r="H11" s="45"/>
      <c r="I11" s="45"/>
      <c r="J11" s="34"/>
      <c r="L11" s="2"/>
    </row>
    <row r="12" spans="1:12" ht="13.5" customHeight="1" x14ac:dyDescent="0.3">
      <c r="A12" s="13"/>
      <c r="B12" s="13"/>
      <c r="C12" s="13"/>
      <c r="D12" s="13"/>
      <c r="E12" s="13"/>
      <c r="F12" s="14"/>
      <c r="G12" s="14"/>
      <c r="H12" s="46"/>
      <c r="I12" s="46"/>
      <c r="J12" s="34"/>
      <c r="L12" s="2"/>
    </row>
    <row r="13" spans="1:12" ht="26" x14ac:dyDescent="0.3">
      <c r="A13" s="25" t="s">
        <v>532</v>
      </c>
      <c r="B13" s="25" t="s">
        <v>530</v>
      </c>
      <c r="C13" s="25" t="s">
        <v>533</v>
      </c>
      <c r="D13" s="25" t="s">
        <v>527</v>
      </c>
      <c r="E13" s="25" t="s">
        <v>528</v>
      </c>
      <c r="F13" s="26" t="s">
        <v>534</v>
      </c>
      <c r="G13" s="27" t="s">
        <v>535</v>
      </c>
      <c r="H13" s="7" t="s">
        <v>723</v>
      </c>
      <c r="I13" s="7" t="s">
        <v>724</v>
      </c>
      <c r="J13" s="35" t="s">
        <v>536</v>
      </c>
      <c r="L13" s="2"/>
    </row>
    <row r="14" spans="1:12" x14ac:dyDescent="0.3">
      <c r="A14" s="28" t="s">
        <v>334</v>
      </c>
      <c r="B14" s="28" t="s">
        <v>347</v>
      </c>
      <c r="C14" s="29" t="s">
        <v>335</v>
      </c>
      <c r="D14" s="28" t="s">
        <v>537</v>
      </c>
      <c r="E14" s="29" t="s">
        <v>348</v>
      </c>
      <c r="F14" s="30"/>
      <c r="G14" s="30"/>
      <c r="H14" s="1"/>
      <c r="I14" s="1"/>
      <c r="J14" s="30">
        <f>IF(AND(H14="si",I14="si"),1,IF(OR(H14="si",I14="si"),0.75,0))</f>
        <v>0</v>
      </c>
    </row>
    <row r="15" spans="1:12" x14ac:dyDescent="0.3">
      <c r="A15" s="28" t="s">
        <v>334</v>
      </c>
      <c r="B15" s="28" t="s">
        <v>342</v>
      </c>
      <c r="C15" s="29" t="s">
        <v>343</v>
      </c>
      <c r="D15" s="28" t="s">
        <v>538</v>
      </c>
      <c r="E15" s="29" t="s">
        <v>344</v>
      </c>
      <c r="F15" s="30" t="s">
        <v>714</v>
      </c>
      <c r="G15" s="30"/>
      <c r="H15" s="1"/>
      <c r="I15" s="1"/>
      <c r="J15" s="30">
        <f t="shared" ref="J15:J43" si="0">IF(AND(H15="si",I15="si"),1,IF(OR(H15="si",I15="si"),0.75,0))</f>
        <v>0</v>
      </c>
    </row>
    <row r="16" spans="1:12" x14ac:dyDescent="0.3">
      <c r="A16" s="28" t="s">
        <v>334</v>
      </c>
      <c r="B16" s="28" t="s">
        <v>345</v>
      </c>
      <c r="C16" s="29" t="s">
        <v>343</v>
      </c>
      <c r="D16" s="28" t="s">
        <v>539</v>
      </c>
      <c r="E16" s="29" t="s">
        <v>346</v>
      </c>
      <c r="F16" s="30"/>
      <c r="G16" s="30"/>
      <c r="H16" s="1"/>
      <c r="I16" s="1"/>
      <c r="J16" s="30">
        <f t="shared" si="0"/>
        <v>0</v>
      </c>
    </row>
    <row r="17" spans="1:10" x14ac:dyDescent="0.3">
      <c r="A17" s="28" t="s">
        <v>334</v>
      </c>
      <c r="B17" s="28" t="s">
        <v>336</v>
      </c>
      <c r="C17" s="29" t="s">
        <v>335</v>
      </c>
      <c r="D17" s="28" t="s">
        <v>338</v>
      </c>
      <c r="E17" s="29" t="s">
        <v>337</v>
      </c>
      <c r="F17" s="30" t="s">
        <v>714</v>
      </c>
      <c r="G17" s="30" t="s">
        <v>714</v>
      </c>
      <c r="H17" s="1"/>
      <c r="I17" s="1"/>
      <c r="J17" s="30">
        <f t="shared" si="0"/>
        <v>0</v>
      </c>
    </row>
    <row r="18" spans="1:10" x14ac:dyDescent="0.3">
      <c r="A18" s="28" t="s">
        <v>334</v>
      </c>
      <c r="B18" s="28" t="s">
        <v>340</v>
      </c>
      <c r="C18" s="29" t="s">
        <v>339</v>
      </c>
      <c r="D18" s="28" t="s">
        <v>540</v>
      </c>
      <c r="E18" s="29" t="s">
        <v>341</v>
      </c>
      <c r="F18" s="30" t="s">
        <v>714</v>
      </c>
      <c r="G18" s="30"/>
      <c r="H18" s="1"/>
      <c r="I18" s="1"/>
      <c r="J18" s="30">
        <f t="shared" si="0"/>
        <v>0</v>
      </c>
    </row>
    <row r="19" spans="1:10" x14ac:dyDescent="0.3">
      <c r="A19" s="28" t="s">
        <v>334</v>
      </c>
      <c r="B19" s="28" t="s">
        <v>349</v>
      </c>
      <c r="C19" s="29" t="s">
        <v>335</v>
      </c>
      <c r="D19" s="28" t="s">
        <v>351</v>
      </c>
      <c r="E19" s="29" t="s">
        <v>350</v>
      </c>
      <c r="F19" s="30"/>
      <c r="G19" s="30"/>
      <c r="H19" s="1"/>
      <c r="I19" s="1"/>
      <c r="J19" s="30">
        <f t="shared" si="0"/>
        <v>0</v>
      </c>
    </row>
    <row r="20" spans="1:10" x14ac:dyDescent="0.3">
      <c r="A20" s="28" t="s">
        <v>334</v>
      </c>
      <c r="B20" s="28" t="s">
        <v>352</v>
      </c>
      <c r="C20" s="29" t="s">
        <v>353</v>
      </c>
      <c r="D20" s="28" t="s">
        <v>355</v>
      </c>
      <c r="E20" s="29" t="s">
        <v>354</v>
      </c>
      <c r="F20" s="30" t="s">
        <v>714</v>
      </c>
      <c r="G20" s="30"/>
      <c r="H20" s="1"/>
      <c r="I20" s="1"/>
      <c r="J20" s="30">
        <f t="shared" si="0"/>
        <v>0</v>
      </c>
    </row>
    <row r="21" spans="1:10" x14ac:dyDescent="0.3">
      <c r="A21" s="28" t="s">
        <v>423</v>
      </c>
      <c r="B21" s="28" t="s">
        <v>433</v>
      </c>
      <c r="C21" s="29" t="s">
        <v>424</v>
      </c>
      <c r="D21" s="28" t="s">
        <v>541</v>
      </c>
      <c r="E21" s="29" t="s">
        <v>434</v>
      </c>
      <c r="F21" s="30"/>
      <c r="G21" s="30"/>
      <c r="H21" s="1"/>
      <c r="I21" s="1"/>
      <c r="J21" s="30">
        <f t="shared" si="0"/>
        <v>0</v>
      </c>
    </row>
    <row r="22" spans="1:10" x14ac:dyDescent="0.3">
      <c r="A22" s="28" t="s">
        <v>423</v>
      </c>
      <c r="B22" s="28" t="s">
        <v>427</v>
      </c>
      <c r="C22" s="29" t="s">
        <v>428</v>
      </c>
      <c r="D22" s="28" t="s">
        <v>542</v>
      </c>
      <c r="E22" s="29" t="s">
        <v>429</v>
      </c>
      <c r="F22" s="30" t="s">
        <v>714</v>
      </c>
      <c r="G22" s="30"/>
      <c r="H22" s="1"/>
      <c r="I22" s="1"/>
      <c r="J22" s="30">
        <f t="shared" si="0"/>
        <v>0</v>
      </c>
    </row>
    <row r="23" spans="1:10" x14ac:dyDescent="0.3">
      <c r="A23" s="28" t="s">
        <v>423</v>
      </c>
      <c r="B23" s="28" t="s">
        <v>430</v>
      </c>
      <c r="C23" s="29" t="s">
        <v>424</v>
      </c>
      <c r="D23" s="28" t="s">
        <v>432</v>
      </c>
      <c r="E23" s="29" t="s">
        <v>431</v>
      </c>
      <c r="F23" s="30"/>
      <c r="G23" s="30"/>
      <c r="H23" s="1"/>
      <c r="I23" s="1"/>
      <c r="J23" s="30">
        <f t="shared" si="0"/>
        <v>0</v>
      </c>
    </row>
    <row r="24" spans="1:10" x14ac:dyDescent="0.3">
      <c r="A24" s="28" t="s">
        <v>423</v>
      </c>
      <c r="B24" s="28" t="s">
        <v>425</v>
      </c>
      <c r="C24" s="29" t="s">
        <v>424</v>
      </c>
      <c r="D24" s="28" t="s">
        <v>543</v>
      </c>
      <c r="E24" s="29" t="s">
        <v>426</v>
      </c>
      <c r="F24" s="30" t="s">
        <v>714</v>
      </c>
      <c r="G24" s="30" t="s">
        <v>714</v>
      </c>
      <c r="H24" s="1"/>
      <c r="I24" s="1"/>
      <c r="J24" s="30">
        <f t="shared" si="0"/>
        <v>0</v>
      </c>
    </row>
    <row r="25" spans="1:10" x14ac:dyDescent="0.3">
      <c r="A25" s="28" t="s">
        <v>435</v>
      </c>
      <c r="B25" s="28" t="s">
        <v>437</v>
      </c>
      <c r="C25" s="29" t="s">
        <v>436</v>
      </c>
      <c r="D25" s="28" t="s">
        <v>544</v>
      </c>
      <c r="E25" s="29" t="s">
        <v>438</v>
      </c>
      <c r="F25" s="30" t="s">
        <v>714</v>
      </c>
      <c r="G25" s="30" t="s">
        <v>714</v>
      </c>
      <c r="H25" s="1"/>
      <c r="I25" s="1"/>
      <c r="J25" s="30">
        <f t="shared" si="0"/>
        <v>0</v>
      </c>
    </row>
    <row r="26" spans="1:10" x14ac:dyDescent="0.3">
      <c r="A26" s="28" t="s">
        <v>435</v>
      </c>
      <c r="B26" s="28" t="s">
        <v>445</v>
      </c>
      <c r="C26" s="29" t="s">
        <v>443</v>
      </c>
      <c r="D26" s="28" t="s">
        <v>545</v>
      </c>
      <c r="E26" s="29" t="s">
        <v>446</v>
      </c>
      <c r="F26" s="30"/>
      <c r="G26" s="30"/>
      <c r="H26" s="1"/>
      <c r="I26" s="1"/>
      <c r="J26" s="30">
        <f t="shared" si="0"/>
        <v>0</v>
      </c>
    </row>
    <row r="27" spans="1:10" x14ac:dyDescent="0.3">
      <c r="A27" s="28" t="s">
        <v>435</v>
      </c>
      <c r="B27" s="28" t="s">
        <v>442</v>
      </c>
      <c r="C27" s="29" t="s">
        <v>443</v>
      </c>
      <c r="D27" s="28" t="s">
        <v>546</v>
      </c>
      <c r="E27" s="29" t="s">
        <v>444</v>
      </c>
      <c r="F27" s="30" t="s">
        <v>714</v>
      </c>
      <c r="G27" s="30"/>
      <c r="H27" s="1"/>
      <c r="I27" s="1"/>
      <c r="J27" s="30">
        <f t="shared" si="0"/>
        <v>0</v>
      </c>
    </row>
    <row r="28" spans="1:10" x14ac:dyDescent="0.3">
      <c r="A28" s="28" t="s">
        <v>435</v>
      </c>
      <c r="B28" s="28" t="s">
        <v>455</v>
      </c>
      <c r="C28" s="29" t="s">
        <v>456</v>
      </c>
      <c r="D28" s="28" t="s">
        <v>547</v>
      </c>
      <c r="E28" s="29" t="s">
        <v>457</v>
      </c>
      <c r="F28" s="30" t="s">
        <v>714</v>
      </c>
      <c r="G28" s="30"/>
      <c r="H28" s="1"/>
      <c r="I28" s="1"/>
      <c r="J28" s="30">
        <f t="shared" si="0"/>
        <v>0</v>
      </c>
    </row>
    <row r="29" spans="1:10" x14ac:dyDescent="0.3">
      <c r="A29" s="28" t="s">
        <v>435</v>
      </c>
      <c r="B29" s="28" t="s">
        <v>451</v>
      </c>
      <c r="C29" s="29" t="s">
        <v>447</v>
      </c>
      <c r="D29" s="28" t="s">
        <v>548</v>
      </c>
      <c r="E29" s="29" t="s">
        <v>452</v>
      </c>
      <c r="F29" s="30"/>
      <c r="G29" s="30"/>
      <c r="H29" s="1"/>
      <c r="I29" s="1"/>
      <c r="J29" s="30">
        <f t="shared" si="0"/>
        <v>0</v>
      </c>
    </row>
    <row r="30" spans="1:10" x14ac:dyDescent="0.3">
      <c r="A30" s="28" t="s">
        <v>435</v>
      </c>
      <c r="B30" s="28" t="s">
        <v>453</v>
      </c>
      <c r="C30" s="29" t="s">
        <v>447</v>
      </c>
      <c r="D30" s="28" t="s">
        <v>549</v>
      </c>
      <c r="E30" s="29" t="s">
        <v>454</v>
      </c>
      <c r="F30" s="30"/>
      <c r="G30" s="30"/>
      <c r="H30" s="1"/>
      <c r="I30" s="1"/>
      <c r="J30" s="30">
        <f t="shared" si="0"/>
        <v>0</v>
      </c>
    </row>
    <row r="31" spans="1:10" x14ac:dyDescent="0.3">
      <c r="A31" s="28" t="s">
        <v>435</v>
      </c>
      <c r="B31" s="28" t="s">
        <v>448</v>
      </c>
      <c r="C31" s="29" t="s">
        <v>447</v>
      </c>
      <c r="D31" s="28" t="s">
        <v>450</v>
      </c>
      <c r="E31" s="29" t="s">
        <v>449</v>
      </c>
      <c r="F31" s="30" t="s">
        <v>714</v>
      </c>
      <c r="G31" s="30"/>
      <c r="H31" s="1"/>
      <c r="I31" s="1"/>
      <c r="J31" s="30">
        <f t="shared" si="0"/>
        <v>0</v>
      </c>
    </row>
    <row r="32" spans="1:10" x14ac:dyDescent="0.3">
      <c r="A32" s="28" t="s">
        <v>435</v>
      </c>
      <c r="B32" s="28" t="s">
        <v>439</v>
      </c>
      <c r="C32" s="29" t="s">
        <v>440</v>
      </c>
      <c r="D32" s="28" t="s">
        <v>550</v>
      </c>
      <c r="E32" s="29" t="s">
        <v>441</v>
      </c>
      <c r="F32" s="30" t="s">
        <v>714</v>
      </c>
      <c r="G32" s="30"/>
      <c r="H32" s="1"/>
      <c r="I32" s="1"/>
      <c r="J32" s="30">
        <f t="shared" si="0"/>
        <v>0</v>
      </c>
    </row>
    <row r="33" spans="1:10" x14ac:dyDescent="0.3">
      <c r="A33" s="28" t="s">
        <v>365</v>
      </c>
      <c r="B33" s="28" t="s">
        <v>371</v>
      </c>
      <c r="C33" s="29" t="s">
        <v>370</v>
      </c>
      <c r="D33" s="28" t="s">
        <v>551</v>
      </c>
      <c r="E33" s="29" t="s">
        <v>372</v>
      </c>
      <c r="F33" s="30" t="s">
        <v>714</v>
      </c>
      <c r="G33" s="30"/>
      <c r="H33" s="1"/>
      <c r="I33" s="1"/>
      <c r="J33" s="30">
        <f t="shared" si="0"/>
        <v>0</v>
      </c>
    </row>
    <row r="34" spans="1:10" x14ac:dyDescent="0.3">
      <c r="A34" s="28" t="s">
        <v>365</v>
      </c>
      <c r="B34" s="28" t="s">
        <v>383</v>
      </c>
      <c r="C34" s="29" t="s">
        <v>380</v>
      </c>
      <c r="D34" s="28" t="s">
        <v>385</v>
      </c>
      <c r="E34" s="29" t="s">
        <v>384</v>
      </c>
      <c r="F34" s="30"/>
      <c r="G34" s="30"/>
      <c r="H34" s="1"/>
      <c r="I34" s="1"/>
      <c r="J34" s="30">
        <f t="shared" si="0"/>
        <v>0</v>
      </c>
    </row>
    <row r="35" spans="1:10" x14ac:dyDescent="0.3">
      <c r="A35" s="28" t="s">
        <v>365</v>
      </c>
      <c r="B35" s="28" t="s">
        <v>393</v>
      </c>
      <c r="C35" s="29" t="s">
        <v>391</v>
      </c>
      <c r="D35" s="28" t="s">
        <v>395</v>
      </c>
      <c r="E35" s="29" t="s">
        <v>394</v>
      </c>
      <c r="F35" s="30"/>
      <c r="G35" s="30"/>
      <c r="H35" s="1"/>
      <c r="I35" s="1"/>
      <c r="J35" s="30">
        <f t="shared" si="0"/>
        <v>0</v>
      </c>
    </row>
    <row r="36" spans="1:10" x14ac:dyDescent="0.3">
      <c r="A36" s="28" t="s">
        <v>365</v>
      </c>
      <c r="B36" s="28" t="s">
        <v>376</v>
      </c>
      <c r="C36" s="29" t="s">
        <v>377</v>
      </c>
      <c r="D36" s="28" t="s">
        <v>552</v>
      </c>
      <c r="E36" s="29" t="s">
        <v>378</v>
      </c>
      <c r="F36" s="30" t="s">
        <v>714</v>
      </c>
      <c r="G36" s="30"/>
      <c r="H36" s="1"/>
      <c r="I36" s="1"/>
      <c r="J36" s="30">
        <f t="shared" si="0"/>
        <v>0</v>
      </c>
    </row>
    <row r="37" spans="1:10" x14ac:dyDescent="0.3">
      <c r="A37" s="28" t="s">
        <v>365</v>
      </c>
      <c r="B37" s="28" t="s">
        <v>379</v>
      </c>
      <c r="C37" s="29" t="s">
        <v>380</v>
      </c>
      <c r="D37" s="28" t="s">
        <v>382</v>
      </c>
      <c r="E37" s="29" t="s">
        <v>381</v>
      </c>
      <c r="F37" s="30" t="s">
        <v>714</v>
      </c>
      <c r="G37" s="30"/>
      <c r="H37" s="1"/>
      <c r="I37" s="1"/>
      <c r="J37" s="30">
        <f t="shared" si="0"/>
        <v>0</v>
      </c>
    </row>
    <row r="38" spans="1:10" x14ac:dyDescent="0.3">
      <c r="A38" s="28" t="s">
        <v>365</v>
      </c>
      <c r="B38" s="28" t="s">
        <v>386</v>
      </c>
      <c r="C38" s="29" t="s">
        <v>366</v>
      </c>
      <c r="D38" s="28" t="s">
        <v>553</v>
      </c>
      <c r="E38" s="29" t="s">
        <v>387</v>
      </c>
      <c r="F38" s="30"/>
      <c r="G38" s="30"/>
      <c r="H38" s="1"/>
      <c r="I38" s="1"/>
      <c r="J38" s="30">
        <f t="shared" si="0"/>
        <v>0</v>
      </c>
    </row>
    <row r="39" spans="1:10" x14ac:dyDescent="0.3">
      <c r="A39" s="28" t="s">
        <v>365</v>
      </c>
      <c r="B39" s="28" t="s">
        <v>367</v>
      </c>
      <c r="C39" s="29" t="s">
        <v>366</v>
      </c>
      <c r="D39" s="28" t="s">
        <v>369</v>
      </c>
      <c r="E39" s="29" t="s">
        <v>368</v>
      </c>
      <c r="F39" s="30" t="s">
        <v>714</v>
      </c>
      <c r="G39" s="30" t="s">
        <v>714</v>
      </c>
      <c r="H39" s="1"/>
      <c r="I39" s="1"/>
      <c r="J39" s="30">
        <f t="shared" si="0"/>
        <v>0</v>
      </c>
    </row>
    <row r="40" spans="1:10" x14ac:dyDescent="0.3">
      <c r="A40" s="28" t="s">
        <v>365</v>
      </c>
      <c r="B40" s="28" t="s">
        <v>388</v>
      </c>
      <c r="C40" s="29" t="s">
        <v>366</v>
      </c>
      <c r="D40" s="28" t="s">
        <v>554</v>
      </c>
      <c r="E40" s="29" t="s">
        <v>389</v>
      </c>
      <c r="F40" s="30"/>
      <c r="G40" s="30"/>
      <c r="H40" s="1"/>
      <c r="I40" s="1"/>
      <c r="J40" s="30">
        <f t="shared" si="0"/>
        <v>0</v>
      </c>
    </row>
    <row r="41" spans="1:10" x14ac:dyDescent="0.3">
      <c r="A41" s="28" t="s">
        <v>365</v>
      </c>
      <c r="B41" s="28" t="s">
        <v>390</v>
      </c>
      <c r="C41" s="29" t="s">
        <v>391</v>
      </c>
      <c r="D41" s="28" t="s">
        <v>555</v>
      </c>
      <c r="E41" s="29" t="s">
        <v>392</v>
      </c>
      <c r="F41" s="30" t="s">
        <v>714</v>
      </c>
      <c r="G41" s="30"/>
      <c r="H41" s="1"/>
      <c r="I41" s="1"/>
      <c r="J41" s="30">
        <f t="shared" si="0"/>
        <v>0</v>
      </c>
    </row>
    <row r="42" spans="1:10" x14ac:dyDescent="0.3">
      <c r="A42" s="28" t="s">
        <v>365</v>
      </c>
      <c r="B42" s="28" t="s">
        <v>373</v>
      </c>
      <c r="C42" s="29" t="s">
        <v>370</v>
      </c>
      <c r="D42" s="28" t="s">
        <v>375</v>
      </c>
      <c r="E42" s="29" t="s">
        <v>374</v>
      </c>
      <c r="F42" s="30"/>
      <c r="G42" s="30"/>
      <c r="H42" s="1"/>
      <c r="I42" s="1"/>
      <c r="J42" s="30">
        <f t="shared" si="0"/>
        <v>0</v>
      </c>
    </row>
    <row r="43" spans="1:10" x14ac:dyDescent="0.3">
      <c r="A43" s="28" t="s">
        <v>185</v>
      </c>
      <c r="B43" s="28" t="s">
        <v>187</v>
      </c>
      <c r="C43" s="29" t="s">
        <v>186</v>
      </c>
      <c r="D43" s="28" t="s">
        <v>556</v>
      </c>
      <c r="E43" s="29" t="s">
        <v>188</v>
      </c>
      <c r="F43" s="30" t="s">
        <v>714</v>
      </c>
      <c r="G43" s="30" t="s">
        <v>714</v>
      </c>
      <c r="H43" s="40"/>
      <c r="I43" s="40"/>
      <c r="J43" s="30">
        <f t="shared" si="0"/>
        <v>0</v>
      </c>
    </row>
    <row r="44" spans="1:10" x14ac:dyDescent="0.3">
      <c r="A44" s="28" t="s">
        <v>185</v>
      </c>
      <c r="B44" s="28" t="s">
        <v>187</v>
      </c>
      <c r="C44" s="29" t="s">
        <v>186</v>
      </c>
      <c r="D44" s="28" t="s">
        <v>557</v>
      </c>
      <c r="E44" s="29" t="s">
        <v>188</v>
      </c>
      <c r="F44" s="30" t="s">
        <v>714</v>
      </c>
      <c r="G44" s="30" t="s">
        <v>714</v>
      </c>
      <c r="H44" s="41"/>
      <c r="I44" s="41"/>
      <c r="J44" s="30">
        <f>IF(AND(H43="si",I43="si"),1,IF(OR(H43="si",I43="si"),0.75,0))</f>
        <v>0</v>
      </c>
    </row>
    <row r="45" spans="1:10" x14ac:dyDescent="0.3">
      <c r="A45" s="28" t="s">
        <v>185</v>
      </c>
      <c r="B45" s="28" t="s">
        <v>516</v>
      </c>
      <c r="C45" s="29" t="s">
        <v>186</v>
      </c>
      <c r="D45" s="28" t="s">
        <v>558</v>
      </c>
      <c r="E45" s="29" t="s">
        <v>517</v>
      </c>
      <c r="F45" s="30"/>
      <c r="G45" s="30"/>
      <c r="H45" s="1"/>
      <c r="I45" s="1"/>
      <c r="J45" s="30">
        <f t="shared" ref="J45:J61" si="1">IF(AND(H45="si",I45="si"),1,IF(OR(H45="si",I45="si"),0.75,0))</f>
        <v>0</v>
      </c>
    </row>
    <row r="46" spans="1:10" x14ac:dyDescent="0.3">
      <c r="A46" s="28" t="s">
        <v>185</v>
      </c>
      <c r="B46" s="28" t="s">
        <v>195</v>
      </c>
      <c r="C46" s="29" t="s">
        <v>186</v>
      </c>
      <c r="D46" s="28" t="s">
        <v>559</v>
      </c>
      <c r="E46" s="29" t="s">
        <v>196</v>
      </c>
      <c r="F46" s="30"/>
      <c r="G46" s="30"/>
      <c r="H46" s="1"/>
      <c r="I46" s="1"/>
      <c r="J46" s="30">
        <f t="shared" si="1"/>
        <v>0</v>
      </c>
    </row>
    <row r="47" spans="1:10" x14ac:dyDescent="0.3">
      <c r="A47" s="28" t="s">
        <v>185</v>
      </c>
      <c r="B47" s="28" t="s">
        <v>205</v>
      </c>
      <c r="C47" s="29" t="s">
        <v>192</v>
      </c>
      <c r="D47" s="28" t="s">
        <v>560</v>
      </c>
      <c r="E47" s="29" t="s">
        <v>206</v>
      </c>
      <c r="F47" s="30"/>
      <c r="G47" s="30"/>
      <c r="H47" s="1"/>
      <c r="I47" s="1"/>
      <c r="J47" s="30">
        <f t="shared" si="1"/>
        <v>0</v>
      </c>
    </row>
    <row r="48" spans="1:10" x14ac:dyDescent="0.3">
      <c r="A48" s="28" t="s">
        <v>185</v>
      </c>
      <c r="B48" s="28" t="s">
        <v>216</v>
      </c>
      <c r="C48" s="29" t="s">
        <v>214</v>
      </c>
      <c r="D48" s="28" t="s">
        <v>561</v>
      </c>
      <c r="E48" s="29" t="s">
        <v>217</v>
      </c>
      <c r="F48" s="30"/>
      <c r="G48" s="30"/>
      <c r="H48" s="1"/>
      <c r="I48" s="1"/>
      <c r="J48" s="30">
        <f t="shared" si="1"/>
        <v>0</v>
      </c>
    </row>
    <row r="49" spans="1:10" x14ac:dyDescent="0.3">
      <c r="A49" s="28" t="s">
        <v>185</v>
      </c>
      <c r="B49" s="28" t="s">
        <v>199</v>
      </c>
      <c r="C49" s="29" t="s">
        <v>200</v>
      </c>
      <c r="D49" s="28" t="s">
        <v>201</v>
      </c>
      <c r="E49" s="29" t="s">
        <v>520</v>
      </c>
      <c r="F49" s="30" t="s">
        <v>714</v>
      </c>
      <c r="G49" s="30"/>
      <c r="H49" s="1"/>
      <c r="I49" s="1"/>
      <c r="J49" s="30">
        <f t="shared" si="1"/>
        <v>0</v>
      </c>
    </row>
    <row r="50" spans="1:10" x14ac:dyDescent="0.3">
      <c r="A50" s="28" t="s">
        <v>185</v>
      </c>
      <c r="B50" s="28" t="s">
        <v>193</v>
      </c>
      <c r="C50" s="29" t="s">
        <v>192</v>
      </c>
      <c r="D50" s="28" t="s">
        <v>562</v>
      </c>
      <c r="E50" s="29" t="s">
        <v>194</v>
      </c>
      <c r="F50" s="30" t="s">
        <v>714</v>
      </c>
      <c r="G50" s="30"/>
      <c r="H50" s="1"/>
      <c r="I50" s="1"/>
      <c r="J50" s="30">
        <f t="shared" si="1"/>
        <v>0</v>
      </c>
    </row>
    <row r="51" spans="1:10" x14ac:dyDescent="0.3">
      <c r="A51" s="28" t="s">
        <v>185</v>
      </c>
      <c r="B51" s="28" t="s">
        <v>197</v>
      </c>
      <c r="C51" s="29" t="s">
        <v>186</v>
      </c>
      <c r="D51" s="28" t="s">
        <v>563</v>
      </c>
      <c r="E51" s="29" t="s">
        <v>198</v>
      </c>
      <c r="F51" s="30"/>
      <c r="G51" s="30"/>
      <c r="H51" s="1"/>
      <c r="I51" s="1"/>
      <c r="J51" s="30">
        <f t="shared" si="1"/>
        <v>0</v>
      </c>
    </row>
    <row r="52" spans="1:10" x14ac:dyDescent="0.3">
      <c r="A52" s="28" t="s">
        <v>185</v>
      </c>
      <c r="B52" s="28" t="s">
        <v>207</v>
      </c>
      <c r="C52" s="29" t="s">
        <v>208</v>
      </c>
      <c r="D52" s="28" t="s">
        <v>564</v>
      </c>
      <c r="E52" s="29" t="s">
        <v>209</v>
      </c>
      <c r="F52" s="30" t="s">
        <v>714</v>
      </c>
      <c r="G52" s="30"/>
      <c r="H52" s="1"/>
      <c r="I52" s="1"/>
      <c r="J52" s="30">
        <f t="shared" si="1"/>
        <v>0</v>
      </c>
    </row>
    <row r="53" spans="1:10" x14ac:dyDescent="0.3">
      <c r="A53" s="28" t="s">
        <v>185</v>
      </c>
      <c r="B53" s="28" t="s">
        <v>210</v>
      </c>
      <c r="C53" s="29" t="s">
        <v>211</v>
      </c>
      <c r="D53" s="28" t="s">
        <v>565</v>
      </c>
      <c r="E53" s="29" t="s">
        <v>212</v>
      </c>
      <c r="F53" s="30" t="s">
        <v>714</v>
      </c>
      <c r="G53" s="30"/>
      <c r="H53" s="1"/>
      <c r="I53" s="1"/>
      <c r="J53" s="30">
        <f t="shared" si="1"/>
        <v>0</v>
      </c>
    </row>
    <row r="54" spans="1:10" x14ac:dyDescent="0.3">
      <c r="A54" s="28" t="s">
        <v>185</v>
      </c>
      <c r="B54" s="28" t="s">
        <v>190</v>
      </c>
      <c r="C54" s="29" t="s">
        <v>189</v>
      </c>
      <c r="D54" s="28" t="s">
        <v>566</v>
      </c>
      <c r="E54" s="29" t="s">
        <v>191</v>
      </c>
      <c r="F54" s="30" t="s">
        <v>714</v>
      </c>
      <c r="G54" s="30"/>
      <c r="H54" s="1"/>
      <c r="I54" s="1"/>
      <c r="J54" s="30">
        <f t="shared" si="1"/>
        <v>0</v>
      </c>
    </row>
    <row r="55" spans="1:10" x14ac:dyDescent="0.3">
      <c r="A55" s="28" t="s">
        <v>185</v>
      </c>
      <c r="B55" s="28" t="s">
        <v>213</v>
      </c>
      <c r="C55" s="29" t="s">
        <v>214</v>
      </c>
      <c r="D55" s="28" t="s">
        <v>567</v>
      </c>
      <c r="E55" s="29" t="s">
        <v>215</v>
      </c>
      <c r="F55" s="30" t="s">
        <v>714</v>
      </c>
      <c r="G55" s="30"/>
      <c r="H55" s="1"/>
      <c r="I55" s="1"/>
      <c r="J55" s="30">
        <f t="shared" si="1"/>
        <v>0</v>
      </c>
    </row>
    <row r="56" spans="1:10" x14ac:dyDescent="0.3">
      <c r="A56" s="28" t="s">
        <v>185</v>
      </c>
      <c r="B56" s="28" t="s">
        <v>219</v>
      </c>
      <c r="C56" s="29" t="s">
        <v>218</v>
      </c>
      <c r="D56" s="28" t="s">
        <v>568</v>
      </c>
      <c r="E56" s="29" t="s">
        <v>220</v>
      </c>
      <c r="F56" s="30" t="s">
        <v>714</v>
      </c>
      <c r="G56" s="30"/>
      <c r="H56" s="1"/>
      <c r="I56" s="1"/>
      <c r="J56" s="30">
        <f t="shared" si="1"/>
        <v>0</v>
      </c>
    </row>
    <row r="57" spans="1:10" x14ac:dyDescent="0.3">
      <c r="A57" s="28" t="s">
        <v>185</v>
      </c>
      <c r="B57" s="28" t="s">
        <v>202</v>
      </c>
      <c r="C57" s="29" t="s">
        <v>203</v>
      </c>
      <c r="D57" s="28" t="s">
        <v>569</v>
      </c>
      <c r="E57" s="29" t="s">
        <v>204</v>
      </c>
      <c r="F57" s="30" t="s">
        <v>714</v>
      </c>
      <c r="G57" s="30"/>
      <c r="H57" s="1"/>
      <c r="I57" s="1"/>
      <c r="J57" s="30">
        <f t="shared" si="1"/>
        <v>0</v>
      </c>
    </row>
    <row r="58" spans="1:10" x14ac:dyDescent="0.3">
      <c r="A58" s="28" t="s">
        <v>154</v>
      </c>
      <c r="B58" s="28" t="s">
        <v>160</v>
      </c>
      <c r="C58" s="29" t="s">
        <v>161</v>
      </c>
      <c r="D58" s="28" t="s">
        <v>570</v>
      </c>
      <c r="E58" s="29" t="s">
        <v>162</v>
      </c>
      <c r="F58" s="30" t="s">
        <v>714</v>
      </c>
      <c r="G58" s="30"/>
      <c r="H58" s="1"/>
      <c r="I58" s="1"/>
      <c r="J58" s="30">
        <f>IF(AND(H58="si",I58="si"),1,IF(OR(H58="si",I58="si"),0.75,0))</f>
        <v>0</v>
      </c>
    </row>
    <row r="59" spans="1:10" x14ac:dyDescent="0.3">
      <c r="A59" s="28" t="s">
        <v>154</v>
      </c>
      <c r="B59" s="28" t="s">
        <v>163</v>
      </c>
      <c r="C59" s="29" t="s">
        <v>161</v>
      </c>
      <c r="D59" s="28" t="s">
        <v>571</v>
      </c>
      <c r="E59" s="29" t="s">
        <v>164</v>
      </c>
      <c r="F59" s="30"/>
      <c r="G59" s="30"/>
      <c r="H59" s="1"/>
      <c r="I59" s="1"/>
      <c r="J59" s="30">
        <f t="shared" si="1"/>
        <v>0</v>
      </c>
    </row>
    <row r="60" spans="1:10" x14ac:dyDescent="0.3">
      <c r="A60" s="28" t="s">
        <v>154</v>
      </c>
      <c r="B60" s="28" t="s">
        <v>168</v>
      </c>
      <c r="C60" s="29" t="s">
        <v>169</v>
      </c>
      <c r="D60" s="28" t="s">
        <v>572</v>
      </c>
      <c r="E60" s="29" t="s">
        <v>170</v>
      </c>
      <c r="F60" s="30" t="s">
        <v>714</v>
      </c>
      <c r="G60" s="30"/>
      <c r="H60" s="1"/>
      <c r="I60" s="1"/>
      <c r="J60" s="30">
        <f>IF(AND(H60="si",I60="si"),1,IF(OR(H60="si",I60="si"),0.75,0))</f>
        <v>0</v>
      </c>
    </row>
    <row r="61" spans="1:10" x14ac:dyDescent="0.3">
      <c r="A61" s="28" t="s">
        <v>154</v>
      </c>
      <c r="B61" s="28" t="s">
        <v>166</v>
      </c>
      <c r="C61" s="29" t="s">
        <v>157</v>
      </c>
      <c r="D61" s="28" t="s">
        <v>573</v>
      </c>
      <c r="E61" s="29" t="s">
        <v>167</v>
      </c>
      <c r="F61" s="30"/>
      <c r="G61" s="30"/>
      <c r="H61" s="1"/>
      <c r="I61" s="1"/>
      <c r="J61" s="30">
        <f t="shared" si="1"/>
        <v>0</v>
      </c>
    </row>
    <row r="62" spans="1:10" x14ac:dyDescent="0.3">
      <c r="A62" s="28" t="s">
        <v>154</v>
      </c>
      <c r="B62" s="28" t="s">
        <v>156</v>
      </c>
      <c r="C62" s="29" t="s">
        <v>155</v>
      </c>
      <c r="D62" s="28" t="s">
        <v>574</v>
      </c>
      <c r="E62" s="29" t="s">
        <v>165</v>
      </c>
      <c r="F62" s="30" t="s">
        <v>714</v>
      </c>
      <c r="G62" s="30" t="s">
        <v>714</v>
      </c>
      <c r="H62" s="40"/>
      <c r="I62" s="1"/>
      <c r="J62" s="30">
        <f>IF(AND(H62="si",I62="si"),1,IF(OR(H62="si",I62="si"),0.75,0))</f>
        <v>0</v>
      </c>
    </row>
    <row r="63" spans="1:10" x14ac:dyDescent="0.3">
      <c r="A63" s="28" t="s">
        <v>154</v>
      </c>
      <c r="B63" s="28" t="s">
        <v>156</v>
      </c>
      <c r="C63" s="29" t="s">
        <v>155</v>
      </c>
      <c r="D63" s="28" t="s">
        <v>575</v>
      </c>
      <c r="E63" s="29" t="s">
        <v>521</v>
      </c>
      <c r="F63" s="30" t="s">
        <v>714</v>
      </c>
      <c r="G63" s="30" t="s">
        <v>714</v>
      </c>
      <c r="H63" s="41"/>
      <c r="I63" s="1"/>
      <c r="J63" s="30">
        <f>IF(AND(H62="si",I63="si"),1,IF(OR(H62="si",I63="si"),0.75,0))</f>
        <v>0</v>
      </c>
    </row>
    <row r="64" spans="1:10" x14ac:dyDescent="0.3">
      <c r="A64" s="28" t="s">
        <v>154</v>
      </c>
      <c r="B64" s="28" t="s">
        <v>158</v>
      </c>
      <c r="C64" s="29" t="s">
        <v>157</v>
      </c>
      <c r="D64" s="28" t="s">
        <v>576</v>
      </c>
      <c r="E64" s="29" t="s">
        <v>159</v>
      </c>
      <c r="F64" s="30" t="s">
        <v>714</v>
      </c>
      <c r="G64" s="30"/>
      <c r="H64" s="1"/>
      <c r="I64" s="1"/>
      <c r="J64" s="30">
        <f t="shared" ref="J64:J71" si="2">IF(AND(H64="si",I64="si"),1,IF(OR(H64="si",I64="si"),0.75,0))</f>
        <v>0</v>
      </c>
    </row>
    <row r="65" spans="1:10" x14ac:dyDescent="0.3">
      <c r="A65" s="28" t="s">
        <v>301</v>
      </c>
      <c r="B65" s="28" t="s">
        <v>309</v>
      </c>
      <c r="C65" s="29" t="s">
        <v>307</v>
      </c>
      <c r="D65" s="28" t="s">
        <v>577</v>
      </c>
      <c r="E65" s="29" t="s">
        <v>310</v>
      </c>
      <c r="F65" s="30"/>
      <c r="G65" s="30"/>
      <c r="H65" s="1"/>
      <c r="I65" s="1"/>
      <c r="J65" s="30">
        <f t="shared" si="2"/>
        <v>0</v>
      </c>
    </row>
    <row r="66" spans="1:10" x14ac:dyDescent="0.3">
      <c r="A66" s="28" t="s">
        <v>301</v>
      </c>
      <c r="B66" s="28" t="s">
        <v>323</v>
      </c>
      <c r="C66" s="29" t="s">
        <v>302</v>
      </c>
      <c r="D66" s="28" t="s">
        <v>325</v>
      </c>
      <c r="E66" s="29" t="s">
        <v>324</v>
      </c>
      <c r="F66" s="30"/>
      <c r="G66" s="30"/>
      <c r="H66" s="1"/>
      <c r="I66" s="1"/>
      <c r="J66" s="30">
        <f t="shared" si="2"/>
        <v>0</v>
      </c>
    </row>
    <row r="67" spans="1:10" x14ac:dyDescent="0.3">
      <c r="A67" s="28" t="s">
        <v>301</v>
      </c>
      <c r="B67" s="28" t="s">
        <v>314</v>
      </c>
      <c r="C67" s="29" t="s">
        <v>312</v>
      </c>
      <c r="D67" s="28" t="s">
        <v>316</v>
      </c>
      <c r="E67" s="29" t="s">
        <v>315</v>
      </c>
      <c r="F67" s="30"/>
      <c r="G67" s="30"/>
      <c r="H67" s="1"/>
      <c r="I67" s="1"/>
      <c r="J67" s="30">
        <f t="shared" si="2"/>
        <v>0</v>
      </c>
    </row>
    <row r="68" spans="1:10" x14ac:dyDescent="0.3">
      <c r="A68" s="28" t="s">
        <v>301</v>
      </c>
      <c r="B68" s="28" t="s">
        <v>306</v>
      </c>
      <c r="C68" s="29" t="s">
        <v>307</v>
      </c>
      <c r="D68" s="28" t="s">
        <v>578</v>
      </c>
      <c r="E68" s="29" t="s">
        <v>308</v>
      </c>
      <c r="F68" s="30" t="s">
        <v>714</v>
      </c>
      <c r="G68" s="30"/>
      <c r="H68" s="1"/>
      <c r="I68" s="1"/>
      <c r="J68" s="30">
        <f t="shared" si="2"/>
        <v>0</v>
      </c>
    </row>
    <row r="69" spans="1:10" x14ac:dyDescent="0.3">
      <c r="A69" s="28" t="s">
        <v>301</v>
      </c>
      <c r="B69" s="28" t="s">
        <v>311</v>
      </c>
      <c r="C69" s="29" t="s">
        <v>312</v>
      </c>
      <c r="D69" s="28" t="s">
        <v>579</v>
      </c>
      <c r="E69" s="29" t="s">
        <v>313</v>
      </c>
      <c r="F69" s="30" t="s">
        <v>714</v>
      </c>
      <c r="G69" s="30"/>
      <c r="H69" s="1"/>
      <c r="I69" s="1"/>
      <c r="J69" s="30">
        <f t="shared" si="2"/>
        <v>0</v>
      </c>
    </row>
    <row r="70" spans="1:10" x14ac:dyDescent="0.3">
      <c r="A70" s="28" t="s">
        <v>301</v>
      </c>
      <c r="B70" s="28" t="s">
        <v>518</v>
      </c>
      <c r="C70" s="29" t="s">
        <v>302</v>
      </c>
      <c r="D70" s="28" t="s">
        <v>580</v>
      </c>
      <c r="E70" s="29" t="s">
        <v>519</v>
      </c>
      <c r="F70" s="30"/>
      <c r="G70" s="30"/>
      <c r="H70" s="1"/>
      <c r="I70" s="1"/>
      <c r="J70" s="30">
        <f>IF(AND(H70="si",I70="si"),1,IF(OR(H70="si",I70="si"),0.75,0))</f>
        <v>0</v>
      </c>
    </row>
    <row r="71" spans="1:10" x14ac:dyDescent="0.3">
      <c r="A71" s="28" t="s">
        <v>301</v>
      </c>
      <c r="B71" s="28" t="s">
        <v>317</v>
      </c>
      <c r="C71" s="29" t="s">
        <v>318</v>
      </c>
      <c r="D71" s="28" t="s">
        <v>581</v>
      </c>
      <c r="E71" s="29" t="s">
        <v>319</v>
      </c>
      <c r="F71" s="30" t="s">
        <v>714</v>
      </c>
      <c r="G71" s="30"/>
      <c r="H71" s="1"/>
      <c r="I71" s="1"/>
      <c r="J71" s="30">
        <f t="shared" si="2"/>
        <v>0</v>
      </c>
    </row>
    <row r="72" spans="1:10" x14ac:dyDescent="0.3">
      <c r="A72" s="28" t="s">
        <v>301</v>
      </c>
      <c r="B72" s="28" t="s">
        <v>303</v>
      </c>
      <c r="C72" s="29" t="s">
        <v>302</v>
      </c>
      <c r="D72" s="28" t="s">
        <v>582</v>
      </c>
      <c r="E72" s="29" t="s">
        <v>320</v>
      </c>
      <c r="F72" s="30" t="s">
        <v>714</v>
      </c>
      <c r="G72" s="30" t="s">
        <v>714</v>
      </c>
      <c r="H72" s="40"/>
      <c r="I72" s="1"/>
      <c r="J72" s="30">
        <f t="shared" ref="J72:J80" si="3">IF(AND($H$72="si",I72="si"),1,IF(OR($H$72="si",I72="si"),0.75,0))</f>
        <v>0</v>
      </c>
    </row>
    <row r="73" spans="1:10" x14ac:dyDescent="0.3">
      <c r="A73" s="28" t="s">
        <v>301</v>
      </c>
      <c r="B73" s="28" t="s">
        <v>303</v>
      </c>
      <c r="C73" s="29" t="s">
        <v>302</v>
      </c>
      <c r="D73" s="28" t="s">
        <v>512</v>
      </c>
      <c r="E73" s="29" t="s">
        <v>511</v>
      </c>
      <c r="F73" s="30" t="s">
        <v>714</v>
      </c>
      <c r="G73" s="30" t="s">
        <v>714</v>
      </c>
      <c r="H73" s="42"/>
      <c r="I73" s="1"/>
      <c r="J73" s="30">
        <f t="shared" si="3"/>
        <v>0</v>
      </c>
    </row>
    <row r="74" spans="1:10" x14ac:dyDescent="0.3">
      <c r="A74" s="28" t="s">
        <v>301</v>
      </c>
      <c r="B74" s="28" t="s">
        <v>303</v>
      </c>
      <c r="C74" s="29" t="s">
        <v>302</v>
      </c>
      <c r="D74" s="28" t="s">
        <v>583</v>
      </c>
      <c r="E74" s="29" t="s">
        <v>330</v>
      </c>
      <c r="F74" s="30" t="s">
        <v>714</v>
      </c>
      <c r="G74" s="30" t="s">
        <v>714</v>
      </c>
      <c r="H74" s="42"/>
      <c r="I74" s="1"/>
      <c r="J74" s="30">
        <f t="shared" si="3"/>
        <v>0</v>
      </c>
    </row>
    <row r="75" spans="1:10" x14ac:dyDescent="0.3">
      <c r="A75" s="28" t="s">
        <v>301</v>
      </c>
      <c r="B75" s="28" t="s">
        <v>303</v>
      </c>
      <c r="C75" s="29" t="s">
        <v>302</v>
      </c>
      <c r="D75" s="28" t="s">
        <v>584</v>
      </c>
      <c r="E75" s="29" t="s">
        <v>321</v>
      </c>
      <c r="F75" s="30" t="s">
        <v>714</v>
      </c>
      <c r="G75" s="30" t="s">
        <v>714</v>
      </c>
      <c r="H75" s="42"/>
      <c r="I75" s="1"/>
      <c r="J75" s="30">
        <f t="shared" si="3"/>
        <v>0</v>
      </c>
    </row>
    <row r="76" spans="1:10" x14ac:dyDescent="0.3">
      <c r="A76" s="28" t="s">
        <v>301</v>
      </c>
      <c r="B76" s="28" t="s">
        <v>303</v>
      </c>
      <c r="C76" s="29" t="s">
        <v>302</v>
      </c>
      <c r="D76" s="28" t="s">
        <v>585</v>
      </c>
      <c r="E76" s="29" t="s">
        <v>513</v>
      </c>
      <c r="F76" s="30" t="s">
        <v>714</v>
      </c>
      <c r="G76" s="30" t="s">
        <v>714</v>
      </c>
      <c r="H76" s="42"/>
      <c r="I76" s="1"/>
      <c r="J76" s="30">
        <f t="shared" si="3"/>
        <v>0</v>
      </c>
    </row>
    <row r="77" spans="1:10" x14ac:dyDescent="0.3">
      <c r="A77" s="28" t="s">
        <v>301</v>
      </c>
      <c r="B77" s="28" t="s">
        <v>303</v>
      </c>
      <c r="C77" s="29" t="s">
        <v>302</v>
      </c>
      <c r="D77" s="28" t="s">
        <v>586</v>
      </c>
      <c r="E77" s="29" t="s">
        <v>322</v>
      </c>
      <c r="F77" s="30" t="s">
        <v>714</v>
      </c>
      <c r="G77" s="30" t="s">
        <v>714</v>
      </c>
      <c r="H77" s="42"/>
      <c r="I77" s="1"/>
      <c r="J77" s="30">
        <f t="shared" si="3"/>
        <v>0</v>
      </c>
    </row>
    <row r="78" spans="1:10" x14ac:dyDescent="0.3">
      <c r="A78" s="28" t="s">
        <v>301</v>
      </c>
      <c r="B78" s="28" t="s">
        <v>303</v>
      </c>
      <c r="C78" s="29" t="s">
        <v>302</v>
      </c>
      <c r="D78" s="28" t="s">
        <v>587</v>
      </c>
      <c r="E78" s="29" t="s">
        <v>304</v>
      </c>
      <c r="F78" s="30" t="s">
        <v>714</v>
      </c>
      <c r="G78" s="30" t="s">
        <v>714</v>
      </c>
      <c r="H78" s="42"/>
      <c r="I78" s="1"/>
      <c r="J78" s="30">
        <f t="shared" si="3"/>
        <v>0</v>
      </c>
    </row>
    <row r="79" spans="1:10" x14ac:dyDescent="0.3">
      <c r="A79" s="28" t="s">
        <v>301</v>
      </c>
      <c r="B79" s="28" t="s">
        <v>303</v>
      </c>
      <c r="C79" s="29" t="s">
        <v>302</v>
      </c>
      <c r="D79" s="28" t="s">
        <v>588</v>
      </c>
      <c r="E79" s="29" t="s">
        <v>514</v>
      </c>
      <c r="F79" s="30" t="s">
        <v>714</v>
      </c>
      <c r="G79" s="30" t="s">
        <v>714</v>
      </c>
      <c r="H79" s="42"/>
      <c r="I79" s="1"/>
      <c r="J79" s="30">
        <f t="shared" si="3"/>
        <v>0</v>
      </c>
    </row>
    <row r="80" spans="1:10" x14ac:dyDescent="0.3">
      <c r="A80" s="28" t="s">
        <v>301</v>
      </c>
      <c r="B80" s="28" t="s">
        <v>303</v>
      </c>
      <c r="C80" s="29" t="s">
        <v>302</v>
      </c>
      <c r="D80" s="28" t="s">
        <v>589</v>
      </c>
      <c r="E80" s="29" t="s">
        <v>305</v>
      </c>
      <c r="F80" s="30" t="s">
        <v>714</v>
      </c>
      <c r="G80" s="30" t="s">
        <v>714</v>
      </c>
      <c r="H80" s="42"/>
      <c r="I80" s="40"/>
      <c r="J80" s="30">
        <f t="shared" si="3"/>
        <v>0</v>
      </c>
    </row>
    <row r="81" spans="1:10" x14ac:dyDescent="0.3">
      <c r="A81" s="28" t="s">
        <v>301</v>
      </c>
      <c r="B81" s="28" t="s">
        <v>303</v>
      </c>
      <c r="C81" s="29" t="s">
        <v>302</v>
      </c>
      <c r="D81" s="28" t="s">
        <v>591</v>
      </c>
      <c r="E81" s="29" t="s">
        <v>305</v>
      </c>
      <c r="F81" s="30" t="s">
        <v>714</v>
      </c>
      <c r="G81" s="30" t="s">
        <v>714</v>
      </c>
      <c r="H81" s="42"/>
      <c r="I81" s="41"/>
      <c r="J81" s="30">
        <f>IF(AND($H$72="si",I80="si"),1,IF(OR($H$72="si",I80="si"),0.75,0))</f>
        <v>0</v>
      </c>
    </row>
    <row r="82" spans="1:10" x14ac:dyDescent="0.3">
      <c r="A82" s="28" t="s">
        <v>301</v>
      </c>
      <c r="B82" s="28" t="s">
        <v>303</v>
      </c>
      <c r="C82" s="29" t="s">
        <v>302</v>
      </c>
      <c r="D82" s="28" t="s">
        <v>590</v>
      </c>
      <c r="E82" s="29" t="s">
        <v>515</v>
      </c>
      <c r="F82" s="30" t="s">
        <v>714</v>
      </c>
      <c r="G82" s="30" t="s">
        <v>714</v>
      </c>
      <c r="H82" s="41"/>
      <c r="I82" s="1"/>
      <c r="J82" s="30">
        <f>IF(AND($H$72="si",I82="si"),1,IF(OR($H$72="si",I82="si"),0.75,0))</f>
        <v>0</v>
      </c>
    </row>
    <row r="83" spans="1:10" x14ac:dyDescent="0.3">
      <c r="A83" s="28" t="s">
        <v>301</v>
      </c>
      <c r="B83" s="28" t="s">
        <v>328</v>
      </c>
      <c r="C83" s="29" t="s">
        <v>302</v>
      </c>
      <c r="D83" s="28" t="s">
        <v>592</v>
      </c>
      <c r="E83" s="29" t="s">
        <v>329</v>
      </c>
      <c r="F83" s="30"/>
      <c r="G83" s="30"/>
      <c r="H83" s="1"/>
      <c r="I83" s="1"/>
      <c r="J83" s="30">
        <f t="shared" ref="J83:J114" si="4">IF(AND(H83="si",I83="si"),1,IF(OR(H83="si",I83="si"),0.75,0))</f>
        <v>0</v>
      </c>
    </row>
    <row r="84" spans="1:10" x14ac:dyDescent="0.3">
      <c r="A84" s="28" t="s">
        <v>301</v>
      </c>
      <c r="B84" s="28" t="s">
        <v>326</v>
      </c>
      <c r="C84" s="29" t="s">
        <v>302</v>
      </c>
      <c r="D84" s="28" t="s">
        <v>593</v>
      </c>
      <c r="E84" s="29" t="s">
        <v>327</v>
      </c>
      <c r="F84" s="30"/>
      <c r="G84" s="30"/>
      <c r="H84" s="1"/>
      <c r="I84" s="1"/>
      <c r="J84" s="30">
        <f t="shared" si="4"/>
        <v>0</v>
      </c>
    </row>
    <row r="85" spans="1:10" x14ac:dyDescent="0.3">
      <c r="A85" s="28" t="s">
        <v>301</v>
      </c>
      <c r="B85" s="28" t="s">
        <v>331</v>
      </c>
      <c r="C85" s="29" t="s">
        <v>332</v>
      </c>
      <c r="D85" s="28" t="s">
        <v>594</v>
      </c>
      <c r="E85" s="29" t="s">
        <v>333</v>
      </c>
      <c r="F85" s="30" t="s">
        <v>714</v>
      </c>
      <c r="G85" s="30"/>
      <c r="H85" s="1"/>
      <c r="I85" s="1"/>
      <c r="J85" s="30">
        <f t="shared" si="4"/>
        <v>0</v>
      </c>
    </row>
    <row r="86" spans="1:10" x14ac:dyDescent="0.3">
      <c r="A86" s="28" t="s">
        <v>171</v>
      </c>
      <c r="B86" s="28" t="s">
        <v>175</v>
      </c>
      <c r="C86" s="29" t="s">
        <v>172</v>
      </c>
      <c r="D86" s="28" t="s">
        <v>595</v>
      </c>
      <c r="E86" s="29" t="s">
        <v>176</v>
      </c>
      <c r="F86" s="30"/>
      <c r="G86" s="30"/>
      <c r="H86" s="1"/>
      <c r="I86" s="1"/>
      <c r="J86" s="30">
        <f t="shared" si="4"/>
        <v>0</v>
      </c>
    </row>
    <row r="87" spans="1:10" x14ac:dyDescent="0.3">
      <c r="A87" s="28" t="s">
        <v>171</v>
      </c>
      <c r="B87" s="28" t="s">
        <v>173</v>
      </c>
      <c r="C87" s="29" t="s">
        <v>172</v>
      </c>
      <c r="D87" s="28" t="s">
        <v>596</v>
      </c>
      <c r="E87" s="29" t="s">
        <v>522</v>
      </c>
      <c r="F87" s="30" t="s">
        <v>714</v>
      </c>
      <c r="G87" s="30" t="s">
        <v>714</v>
      </c>
      <c r="H87" s="1"/>
      <c r="I87" s="1"/>
      <c r="J87" s="30">
        <f t="shared" si="4"/>
        <v>0</v>
      </c>
    </row>
    <row r="88" spans="1:10" x14ac:dyDescent="0.3">
      <c r="A88" s="28" t="s">
        <v>171</v>
      </c>
      <c r="B88" s="28" t="s">
        <v>177</v>
      </c>
      <c r="C88" s="29" t="s">
        <v>178</v>
      </c>
      <c r="D88" s="28" t="s">
        <v>597</v>
      </c>
      <c r="E88" s="29" t="s">
        <v>179</v>
      </c>
      <c r="F88" s="30" t="s">
        <v>714</v>
      </c>
      <c r="G88" s="30"/>
      <c r="H88" s="1"/>
      <c r="I88" s="1"/>
      <c r="J88" s="30">
        <f t="shared" si="4"/>
        <v>0</v>
      </c>
    </row>
    <row r="89" spans="1:10" x14ac:dyDescent="0.3">
      <c r="A89" s="28" t="s">
        <v>171</v>
      </c>
      <c r="B89" s="28" t="s">
        <v>180</v>
      </c>
      <c r="C89" s="29" t="s">
        <v>181</v>
      </c>
      <c r="D89" s="28" t="s">
        <v>598</v>
      </c>
      <c r="E89" s="29" t="s">
        <v>182</v>
      </c>
      <c r="F89" s="30" t="s">
        <v>714</v>
      </c>
      <c r="G89" s="30"/>
      <c r="H89" s="1"/>
      <c r="I89" s="1"/>
      <c r="J89" s="30">
        <f t="shared" si="4"/>
        <v>0</v>
      </c>
    </row>
    <row r="90" spans="1:10" x14ac:dyDescent="0.3">
      <c r="A90" s="28" t="s">
        <v>171</v>
      </c>
      <c r="B90" s="28" t="s">
        <v>183</v>
      </c>
      <c r="C90" s="29" t="s">
        <v>184</v>
      </c>
      <c r="D90" s="28" t="s">
        <v>599</v>
      </c>
      <c r="E90" s="29" t="s">
        <v>174</v>
      </c>
      <c r="F90" s="30" t="s">
        <v>714</v>
      </c>
      <c r="G90" s="30"/>
      <c r="H90" s="1"/>
      <c r="I90" s="1"/>
      <c r="J90" s="30">
        <f t="shared" si="4"/>
        <v>0</v>
      </c>
    </row>
    <row r="91" spans="1:10" x14ac:dyDescent="0.3">
      <c r="A91" s="28" t="s">
        <v>44</v>
      </c>
      <c r="B91" s="28" t="s">
        <v>51</v>
      </c>
      <c r="C91" s="29" t="s">
        <v>50</v>
      </c>
      <c r="D91" s="28" t="s">
        <v>600</v>
      </c>
      <c r="E91" s="29" t="s">
        <v>52</v>
      </c>
      <c r="F91" s="30" t="s">
        <v>714</v>
      </c>
      <c r="G91" s="30"/>
      <c r="H91" s="1"/>
      <c r="I91" s="1"/>
      <c r="J91" s="30">
        <f t="shared" si="4"/>
        <v>0</v>
      </c>
    </row>
    <row r="92" spans="1:10" x14ac:dyDescent="0.3">
      <c r="A92" s="28" t="s">
        <v>44</v>
      </c>
      <c r="B92" s="28" t="s">
        <v>61</v>
      </c>
      <c r="C92" s="29" t="s">
        <v>53</v>
      </c>
      <c r="D92" s="28" t="s">
        <v>601</v>
      </c>
      <c r="E92" s="29" t="s">
        <v>62</v>
      </c>
      <c r="F92" s="30"/>
      <c r="G92" s="30"/>
      <c r="H92" s="1"/>
      <c r="I92" s="1"/>
      <c r="J92" s="30">
        <f t="shared" si="4"/>
        <v>0</v>
      </c>
    </row>
    <row r="93" spans="1:10" x14ac:dyDescent="0.3">
      <c r="A93" s="28" t="s">
        <v>44</v>
      </c>
      <c r="B93" s="28" t="s">
        <v>54</v>
      </c>
      <c r="C93" s="29" t="s">
        <v>53</v>
      </c>
      <c r="D93" s="28" t="s">
        <v>602</v>
      </c>
      <c r="E93" s="29" t="s">
        <v>55</v>
      </c>
      <c r="F93" s="30" t="s">
        <v>714</v>
      </c>
      <c r="G93" s="30"/>
      <c r="H93" s="1"/>
      <c r="I93" s="1"/>
      <c r="J93" s="30">
        <f t="shared" si="4"/>
        <v>0</v>
      </c>
    </row>
    <row r="94" spans="1:10" x14ac:dyDescent="0.3">
      <c r="A94" s="28" t="s">
        <v>44</v>
      </c>
      <c r="B94" s="28" t="s">
        <v>101</v>
      </c>
      <c r="C94" s="29" t="s">
        <v>99</v>
      </c>
      <c r="D94" s="28" t="s">
        <v>603</v>
      </c>
      <c r="E94" s="29" t="s">
        <v>102</v>
      </c>
      <c r="F94" s="30"/>
      <c r="G94" s="30"/>
      <c r="H94" s="1"/>
      <c r="I94" s="1"/>
      <c r="J94" s="30">
        <f t="shared" si="4"/>
        <v>0</v>
      </c>
    </row>
    <row r="95" spans="1:10" x14ac:dyDescent="0.3">
      <c r="A95" s="28" t="s">
        <v>44</v>
      </c>
      <c r="B95" s="28" t="s">
        <v>57</v>
      </c>
      <c r="C95" s="29" t="s">
        <v>56</v>
      </c>
      <c r="D95" s="28" t="s">
        <v>604</v>
      </c>
      <c r="E95" s="29" t="s">
        <v>58</v>
      </c>
      <c r="F95" s="30" t="s">
        <v>714</v>
      </c>
      <c r="G95" s="30"/>
      <c r="H95" s="1"/>
      <c r="I95" s="1"/>
      <c r="J95" s="30">
        <f t="shared" si="4"/>
        <v>0</v>
      </c>
    </row>
    <row r="96" spans="1:10" x14ac:dyDescent="0.3">
      <c r="A96" s="28" t="s">
        <v>44</v>
      </c>
      <c r="B96" s="28" t="s">
        <v>73</v>
      </c>
      <c r="C96" s="29" t="s">
        <v>71</v>
      </c>
      <c r="D96" s="28" t="s">
        <v>605</v>
      </c>
      <c r="E96" s="29" t="s">
        <v>74</v>
      </c>
      <c r="F96" s="30"/>
      <c r="G96" s="30"/>
      <c r="H96" s="1"/>
      <c r="I96" s="1"/>
      <c r="J96" s="30">
        <f t="shared" si="4"/>
        <v>0</v>
      </c>
    </row>
    <row r="97" spans="1:10" x14ac:dyDescent="0.3">
      <c r="A97" s="28" t="s">
        <v>44</v>
      </c>
      <c r="B97" s="28" t="s">
        <v>70</v>
      </c>
      <c r="C97" s="29" t="s">
        <v>71</v>
      </c>
      <c r="D97" s="28" t="s">
        <v>606</v>
      </c>
      <c r="E97" s="29" t="s">
        <v>72</v>
      </c>
      <c r="F97" s="30" t="s">
        <v>714</v>
      </c>
      <c r="G97" s="30"/>
      <c r="H97" s="1"/>
      <c r="I97" s="1"/>
      <c r="J97" s="30">
        <f t="shared" si="4"/>
        <v>0</v>
      </c>
    </row>
    <row r="98" spans="1:10" x14ac:dyDescent="0.3">
      <c r="A98" s="28" t="s">
        <v>44</v>
      </c>
      <c r="B98" s="28" t="s">
        <v>103</v>
      </c>
      <c r="C98" s="29" t="s">
        <v>99</v>
      </c>
      <c r="D98" s="28" t="s">
        <v>607</v>
      </c>
      <c r="E98" s="29" t="s">
        <v>104</v>
      </c>
      <c r="F98" s="30"/>
      <c r="G98" s="30"/>
      <c r="H98" s="1"/>
      <c r="I98" s="1"/>
      <c r="J98" s="30">
        <f t="shared" si="4"/>
        <v>0</v>
      </c>
    </row>
    <row r="99" spans="1:10" x14ac:dyDescent="0.3">
      <c r="A99" s="28" t="s">
        <v>44</v>
      </c>
      <c r="B99" s="28" t="s">
        <v>67</v>
      </c>
      <c r="C99" s="29" t="s">
        <v>68</v>
      </c>
      <c r="D99" s="28" t="s">
        <v>608</v>
      </c>
      <c r="E99" s="29" t="s">
        <v>69</v>
      </c>
      <c r="F99" s="30" t="s">
        <v>714</v>
      </c>
      <c r="G99" s="30"/>
      <c r="H99" s="1"/>
      <c r="I99" s="1"/>
      <c r="J99" s="30">
        <f t="shared" si="4"/>
        <v>0</v>
      </c>
    </row>
    <row r="100" spans="1:10" x14ac:dyDescent="0.3">
      <c r="A100" s="28" t="s">
        <v>44</v>
      </c>
      <c r="B100" s="28" t="s">
        <v>81</v>
      </c>
      <c r="C100" s="29" t="s">
        <v>45</v>
      </c>
      <c r="D100" s="28" t="s">
        <v>609</v>
      </c>
      <c r="E100" s="29" t="s">
        <v>82</v>
      </c>
      <c r="F100" s="30"/>
      <c r="G100" s="30"/>
      <c r="H100" s="1"/>
      <c r="I100" s="1"/>
      <c r="J100" s="30">
        <f t="shared" si="4"/>
        <v>0</v>
      </c>
    </row>
    <row r="101" spans="1:10" x14ac:dyDescent="0.3">
      <c r="A101" s="28" t="s">
        <v>44</v>
      </c>
      <c r="B101" s="28" t="s">
        <v>83</v>
      </c>
      <c r="C101" s="29" t="s">
        <v>84</v>
      </c>
      <c r="D101" s="28" t="s">
        <v>610</v>
      </c>
      <c r="E101" s="29" t="s">
        <v>85</v>
      </c>
      <c r="F101" s="30" t="s">
        <v>714</v>
      </c>
      <c r="G101" s="30"/>
      <c r="H101" s="1"/>
      <c r="I101" s="1"/>
      <c r="J101" s="30">
        <f t="shared" si="4"/>
        <v>0</v>
      </c>
    </row>
    <row r="102" spans="1:10" x14ac:dyDescent="0.3">
      <c r="A102" s="28" t="s">
        <v>44</v>
      </c>
      <c r="B102" s="28" t="s">
        <v>63</v>
      </c>
      <c r="C102" s="29" t="s">
        <v>53</v>
      </c>
      <c r="D102" s="28" t="s">
        <v>611</v>
      </c>
      <c r="E102" s="29" t="s">
        <v>64</v>
      </c>
      <c r="F102" s="30"/>
      <c r="G102" s="30"/>
      <c r="H102" s="1"/>
      <c r="I102" s="1"/>
      <c r="J102" s="30">
        <f t="shared" si="4"/>
        <v>0</v>
      </c>
    </row>
    <row r="103" spans="1:10" x14ac:dyDescent="0.3">
      <c r="A103" s="28" t="s">
        <v>44</v>
      </c>
      <c r="B103" s="28" t="s">
        <v>75</v>
      </c>
      <c r="C103" s="29" t="s">
        <v>76</v>
      </c>
      <c r="D103" s="28" t="s">
        <v>612</v>
      </c>
      <c r="E103" s="29" t="s">
        <v>77</v>
      </c>
      <c r="F103" s="30" t="s">
        <v>714</v>
      </c>
      <c r="G103" s="30"/>
      <c r="H103" s="1"/>
      <c r="I103" s="1"/>
      <c r="J103" s="30">
        <f t="shared" si="4"/>
        <v>0</v>
      </c>
    </row>
    <row r="104" spans="1:10" x14ac:dyDescent="0.3">
      <c r="A104" s="28" t="s">
        <v>44</v>
      </c>
      <c r="B104" s="28" t="s">
        <v>46</v>
      </c>
      <c r="C104" s="29" t="s">
        <v>45</v>
      </c>
      <c r="D104" s="28" t="s">
        <v>91</v>
      </c>
      <c r="E104" s="29" t="s">
        <v>90</v>
      </c>
      <c r="F104" s="30" t="s">
        <v>714</v>
      </c>
      <c r="G104" s="30" t="s">
        <v>714</v>
      </c>
      <c r="H104" s="40"/>
      <c r="I104" s="1"/>
      <c r="J104" s="30">
        <f>IF(AND($H$104="si",I104="si"),1,IF(OR($H$104="si",I104="si"),0.75,0))</f>
        <v>0</v>
      </c>
    </row>
    <row r="105" spans="1:10" x14ac:dyDescent="0.3">
      <c r="A105" s="28" t="s">
        <v>44</v>
      </c>
      <c r="B105" s="28" t="s">
        <v>46</v>
      </c>
      <c r="C105" s="29" t="s">
        <v>45</v>
      </c>
      <c r="D105" s="28" t="s">
        <v>613</v>
      </c>
      <c r="E105" s="29" t="s">
        <v>47</v>
      </c>
      <c r="F105" s="30" t="s">
        <v>714</v>
      </c>
      <c r="G105" s="30" t="s">
        <v>714</v>
      </c>
      <c r="H105" s="42"/>
      <c r="I105" s="1"/>
      <c r="J105" s="30">
        <f>IF(AND($H$104="si",I105="si"),1,IF(OR($H$104="si",I105="si"),0.75,0))</f>
        <v>0</v>
      </c>
    </row>
    <row r="106" spans="1:10" x14ac:dyDescent="0.3">
      <c r="A106" s="28" t="s">
        <v>44</v>
      </c>
      <c r="B106" s="28" t="s">
        <v>46</v>
      </c>
      <c r="C106" s="29" t="s">
        <v>45</v>
      </c>
      <c r="D106" s="28" t="s">
        <v>614</v>
      </c>
      <c r="E106" s="29" t="s">
        <v>78</v>
      </c>
      <c r="F106" s="30" t="s">
        <v>714</v>
      </c>
      <c r="G106" s="30" t="s">
        <v>714</v>
      </c>
      <c r="H106" s="41"/>
      <c r="I106" s="1"/>
      <c r="J106" s="30">
        <f>IF(AND($H$104="si",I106="si"),1,IF(OR($H$104="si",I106="si"),0.75,0))</f>
        <v>0</v>
      </c>
    </row>
    <row r="107" spans="1:10" x14ac:dyDescent="0.3">
      <c r="A107" s="28" t="s">
        <v>44</v>
      </c>
      <c r="B107" s="28" t="s">
        <v>86</v>
      </c>
      <c r="C107" s="29" t="s">
        <v>87</v>
      </c>
      <c r="D107" s="28" t="s">
        <v>615</v>
      </c>
      <c r="E107" s="29" t="s">
        <v>88</v>
      </c>
      <c r="F107" s="30" t="s">
        <v>714</v>
      </c>
      <c r="G107" s="30"/>
      <c r="H107" s="1"/>
      <c r="I107" s="1"/>
      <c r="J107" s="30">
        <f t="shared" si="4"/>
        <v>0</v>
      </c>
    </row>
    <row r="108" spans="1:10" x14ac:dyDescent="0.3">
      <c r="A108" s="28" t="s">
        <v>44</v>
      </c>
      <c r="B108" s="28" t="s">
        <v>65</v>
      </c>
      <c r="C108" s="29" t="s">
        <v>53</v>
      </c>
      <c r="D108" s="28" t="s">
        <v>616</v>
      </c>
      <c r="E108" s="29" t="s">
        <v>66</v>
      </c>
      <c r="F108" s="30"/>
      <c r="G108" s="30"/>
      <c r="H108" s="1"/>
      <c r="I108" s="1"/>
      <c r="J108" s="30">
        <f t="shared" si="4"/>
        <v>0</v>
      </c>
    </row>
    <row r="109" spans="1:10" x14ac:dyDescent="0.3">
      <c r="A109" s="28" t="s">
        <v>44</v>
      </c>
      <c r="B109" s="28" t="s">
        <v>92</v>
      </c>
      <c r="C109" s="29" t="s">
        <v>93</v>
      </c>
      <c r="D109" s="28" t="s">
        <v>617</v>
      </c>
      <c r="E109" s="29" t="s">
        <v>94</v>
      </c>
      <c r="F109" s="30" t="s">
        <v>714</v>
      </c>
      <c r="G109" s="30"/>
      <c r="H109" s="1"/>
      <c r="I109" s="1"/>
      <c r="J109" s="30">
        <f t="shared" si="4"/>
        <v>0</v>
      </c>
    </row>
    <row r="110" spans="1:10" x14ac:dyDescent="0.3">
      <c r="A110" s="28" t="s">
        <v>44</v>
      </c>
      <c r="B110" s="28" t="s">
        <v>79</v>
      </c>
      <c r="C110" s="29" t="s">
        <v>45</v>
      </c>
      <c r="D110" s="28" t="s">
        <v>618</v>
      </c>
      <c r="E110" s="29" t="s">
        <v>80</v>
      </c>
      <c r="F110" s="30"/>
      <c r="G110" s="30"/>
      <c r="H110" s="1"/>
      <c r="I110" s="1"/>
      <c r="J110" s="30">
        <f t="shared" si="4"/>
        <v>0</v>
      </c>
    </row>
    <row r="111" spans="1:10" x14ac:dyDescent="0.3">
      <c r="A111" s="28" t="s">
        <v>44</v>
      </c>
      <c r="B111" s="28" t="s">
        <v>105</v>
      </c>
      <c r="C111" s="29" t="s">
        <v>99</v>
      </c>
      <c r="D111" s="28" t="s">
        <v>619</v>
      </c>
      <c r="E111" s="29" t="s">
        <v>106</v>
      </c>
      <c r="F111" s="30"/>
      <c r="G111" s="30"/>
      <c r="H111" s="1"/>
      <c r="I111" s="1"/>
      <c r="J111" s="30">
        <f t="shared" si="4"/>
        <v>0</v>
      </c>
    </row>
    <row r="112" spans="1:10" x14ac:dyDescent="0.3">
      <c r="A112" s="28" t="s">
        <v>44</v>
      </c>
      <c r="B112" s="28" t="s">
        <v>48</v>
      </c>
      <c r="C112" s="29" t="s">
        <v>45</v>
      </c>
      <c r="D112" s="28" t="s">
        <v>89</v>
      </c>
      <c r="E112" s="29" t="s">
        <v>49</v>
      </c>
      <c r="F112" s="30"/>
      <c r="G112" s="30"/>
      <c r="H112" s="1"/>
      <c r="I112" s="1"/>
      <c r="J112" s="30">
        <f t="shared" si="4"/>
        <v>0</v>
      </c>
    </row>
    <row r="113" spans="1:10" x14ac:dyDescent="0.3">
      <c r="A113" s="28" t="s">
        <v>44</v>
      </c>
      <c r="B113" s="28" t="s">
        <v>95</v>
      </c>
      <c r="C113" s="29" t="s">
        <v>96</v>
      </c>
      <c r="D113" s="28" t="s">
        <v>620</v>
      </c>
      <c r="E113" s="29" t="s">
        <v>97</v>
      </c>
      <c r="F113" s="30" t="s">
        <v>714</v>
      </c>
      <c r="G113" s="30"/>
      <c r="H113" s="1"/>
      <c r="I113" s="1"/>
      <c r="J113" s="30">
        <f t="shared" si="4"/>
        <v>0</v>
      </c>
    </row>
    <row r="114" spans="1:10" x14ac:dyDescent="0.3">
      <c r="A114" s="28" t="s">
        <v>44</v>
      </c>
      <c r="B114" s="28" t="s">
        <v>59</v>
      </c>
      <c r="C114" s="29" t="s">
        <v>50</v>
      </c>
      <c r="D114" s="28" t="s">
        <v>621</v>
      </c>
      <c r="E114" s="29" t="s">
        <v>60</v>
      </c>
      <c r="F114" s="30"/>
      <c r="G114" s="30"/>
      <c r="H114" s="1"/>
      <c r="I114" s="1"/>
      <c r="J114" s="30">
        <f t="shared" si="4"/>
        <v>0</v>
      </c>
    </row>
    <row r="115" spans="1:10" x14ac:dyDescent="0.3">
      <c r="A115" s="28" t="s">
        <v>44</v>
      </c>
      <c r="B115" s="28" t="s">
        <v>98</v>
      </c>
      <c r="C115" s="29" t="s">
        <v>99</v>
      </c>
      <c r="D115" s="28" t="s">
        <v>622</v>
      </c>
      <c r="E115" s="29" t="s">
        <v>100</v>
      </c>
      <c r="F115" s="30" t="s">
        <v>714</v>
      </c>
      <c r="G115" s="30"/>
      <c r="H115" s="1"/>
      <c r="I115" s="1"/>
      <c r="J115" s="30">
        <f>IF(AND(H115="si",I115="si"),1,IF(OR(H115="si",I115="si"),0.75,0))</f>
        <v>0</v>
      </c>
    </row>
    <row r="116" spans="1:10" x14ac:dyDescent="0.3">
      <c r="A116" s="28" t="s">
        <v>277</v>
      </c>
      <c r="B116" s="28" t="s">
        <v>279</v>
      </c>
      <c r="C116" s="29" t="s">
        <v>278</v>
      </c>
      <c r="D116" s="28" t="s">
        <v>623</v>
      </c>
      <c r="E116" s="29" t="s">
        <v>280</v>
      </c>
      <c r="F116" s="30" t="s">
        <v>714</v>
      </c>
      <c r="G116" s="30" t="s">
        <v>714</v>
      </c>
      <c r="H116" s="40"/>
      <c r="I116" s="1"/>
      <c r="J116" s="30">
        <f>IF(AND($H$116="si",I116="si"),1,IF(OR($H$116="si",I116="si"),0.75,0))</f>
        <v>0</v>
      </c>
    </row>
    <row r="117" spans="1:10" x14ac:dyDescent="0.3">
      <c r="A117" s="28" t="s">
        <v>277</v>
      </c>
      <c r="B117" s="28" t="s">
        <v>279</v>
      </c>
      <c r="C117" s="29" t="s">
        <v>278</v>
      </c>
      <c r="D117" s="28" t="s">
        <v>624</v>
      </c>
      <c r="E117" s="29" t="s">
        <v>523</v>
      </c>
      <c r="F117" s="30" t="s">
        <v>714</v>
      </c>
      <c r="G117" s="30" t="s">
        <v>714</v>
      </c>
      <c r="H117" s="41"/>
      <c r="I117" s="1"/>
      <c r="J117" s="30">
        <f>IF(AND($H$116="si",I117="si"),1,IF(OR($H$116="si",I117="si"),0.75,0))</f>
        <v>0</v>
      </c>
    </row>
    <row r="118" spans="1:10" x14ac:dyDescent="0.3">
      <c r="A118" s="28" t="s">
        <v>277</v>
      </c>
      <c r="B118" s="28" t="s">
        <v>287</v>
      </c>
      <c r="C118" s="29" t="s">
        <v>288</v>
      </c>
      <c r="D118" s="28" t="s">
        <v>625</v>
      </c>
      <c r="E118" s="29" t="s">
        <v>289</v>
      </c>
      <c r="F118" s="30" t="s">
        <v>714</v>
      </c>
      <c r="G118" s="30"/>
      <c r="H118" s="1"/>
      <c r="I118" s="1"/>
      <c r="J118" s="30">
        <f t="shared" ref="J118:J181" si="5">IF(AND(H118="si",I118="si"),1,IF(OR(H118="si",I118="si"),0.75,0))</f>
        <v>0</v>
      </c>
    </row>
    <row r="119" spans="1:10" x14ac:dyDescent="0.3">
      <c r="A119" s="28" t="s">
        <v>277</v>
      </c>
      <c r="B119" s="28" t="s">
        <v>283</v>
      </c>
      <c r="C119" s="29" t="s">
        <v>278</v>
      </c>
      <c r="D119" s="28" t="s">
        <v>626</v>
      </c>
      <c r="E119" s="29" t="s">
        <v>284</v>
      </c>
      <c r="F119" s="30"/>
      <c r="G119" s="30"/>
      <c r="H119" s="1"/>
      <c r="I119" s="1"/>
      <c r="J119" s="30">
        <f t="shared" si="5"/>
        <v>0</v>
      </c>
    </row>
    <row r="120" spans="1:10" x14ac:dyDescent="0.3">
      <c r="A120" s="28" t="s">
        <v>277</v>
      </c>
      <c r="B120" s="28" t="s">
        <v>299</v>
      </c>
      <c r="C120" s="29" t="s">
        <v>297</v>
      </c>
      <c r="D120" s="28" t="s">
        <v>627</v>
      </c>
      <c r="E120" s="29" t="s">
        <v>300</v>
      </c>
      <c r="F120" s="30"/>
      <c r="G120" s="30"/>
      <c r="H120" s="1"/>
      <c r="I120" s="1"/>
      <c r="J120" s="30">
        <f t="shared" si="5"/>
        <v>0</v>
      </c>
    </row>
    <row r="121" spans="1:10" x14ac:dyDescent="0.3">
      <c r="A121" s="28" t="s">
        <v>277</v>
      </c>
      <c r="B121" s="28" t="s">
        <v>290</v>
      </c>
      <c r="C121" s="29" t="s">
        <v>291</v>
      </c>
      <c r="D121" s="28" t="s">
        <v>628</v>
      </c>
      <c r="E121" s="29" t="s">
        <v>292</v>
      </c>
      <c r="F121" s="30" t="s">
        <v>714</v>
      </c>
      <c r="G121" s="30"/>
      <c r="H121" s="1"/>
      <c r="I121" s="1"/>
      <c r="J121" s="30">
        <f t="shared" si="5"/>
        <v>0</v>
      </c>
    </row>
    <row r="122" spans="1:10" x14ac:dyDescent="0.3">
      <c r="A122" s="28" t="s">
        <v>277</v>
      </c>
      <c r="B122" s="28" t="s">
        <v>281</v>
      </c>
      <c r="C122" s="29" t="s">
        <v>278</v>
      </c>
      <c r="D122" s="28" t="s">
        <v>629</v>
      </c>
      <c r="E122" s="29" t="s">
        <v>282</v>
      </c>
      <c r="F122" s="30"/>
      <c r="G122" s="30"/>
      <c r="H122" s="1"/>
      <c r="I122" s="1"/>
      <c r="J122" s="30">
        <f t="shared" si="5"/>
        <v>0</v>
      </c>
    </row>
    <row r="123" spans="1:10" x14ac:dyDescent="0.3">
      <c r="A123" s="28" t="s">
        <v>277</v>
      </c>
      <c r="B123" s="28" t="s">
        <v>293</v>
      </c>
      <c r="C123" s="29" t="s">
        <v>294</v>
      </c>
      <c r="D123" s="28" t="s">
        <v>630</v>
      </c>
      <c r="E123" s="29" t="s">
        <v>295</v>
      </c>
      <c r="F123" s="30" t="s">
        <v>714</v>
      </c>
      <c r="G123" s="30"/>
      <c r="H123" s="1"/>
      <c r="I123" s="1"/>
      <c r="J123" s="30">
        <f t="shared" si="5"/>
        <v>0</v>
      </c>
    </row>
    <row r="124" spans="1:10" x14ac:dyDescent="0.3">
      <c r="A124" s="28" t="s">
        <v>277</v>
      </c>
      <c r="B124" s="28" t="s">
        <v>296</v>
      </c>
      <c r="C124" s="29" t="s">
        <v>297</v>
      </c>
      <c r="D124" s="28" t="s">
        <v>631</v>
      </c>
      <c r="E124" s="29" t="s">
        <v>298</v>
      </c>
      <c r="F124" s="30" t="s">
        <v>714</v>
      </c>
      <c r="G124" s="30"/>
      <c r="H124" s="1"/>
      <c r="I124" s="1"/>
      <c r="J124" s="30">
        <f t="shared" si="5"/>
        <v>0</v>
      </c>
    </row>
    <row r="125" spans="1:10" x14ac:dyDescent="0.3">
      <c r="A125" s="28" t="s">
        <v>277</v>
      </c>
      <c r="B125" s="28" t="s">
        <v>285</v>
      </c>
      <c r="C125" s="29" t="s">
        <v>278</v>
      </c>
      <c r="D125" s="28" t="s">
        <v>632</v>
      </c>
      <c r="E125" s="29" t="s">
        <v>286</v>
      </c>
      <c r="F125" s="30"/>
      <c r="G125" s="30"/>
      <c r="H125" s="1"/>
      <c r="I125" s="1"/>
      <c r="J125" s="30">
        <f t="shared" si="5"/>
        <v>0</v>
      </c>
    </row>
    <row r="126" spans="1:10" x14ac:dyDescent="0.3">
      <c r="A126" s="28" t="s">
        <v>356</v>
      </c>
      <c r="B126" s="28" t="s">
        <v>358</v>
      </c>
      <c r="C126" s="29" t="s">
        <v>357</v>
      </c>
      <c r="D126" s="28" t="s">
        <v>633</v>
      </c>
      <c r="E126" s="29" t="s">
        <v>359</v>
      </c>
      <c r="F126" s="30" t="s">
        <v>714</v>
      </c>
      <c r="G126" s="30" t="s">
        <v>714</v>
      </c>
      <c r="H126" s="1"/>
      <c r="I126" s="1"/>
      <c r="J126" s="30">
        <f t="shared" si="5"/>
        <v>0</v>
      </c>
    </row>
    <row r="127" spans="1:10" x14ac:dyDescent="0.3">
      <c r="A127" s="28" t="s">
        <v>356</v>
      </c>
      <c r="B127" s="28" t="s">
        <v>362</v>
      </c>
      <c r="C127" s="29" t="s">
        <v>363</v>
      </c>
      <c r="D127" s="28" t="s">
        <v>634</v>
      </c>
      <c r="E127" s="29" t="s">
        <v>364</v>
      </c>
      <c r="F127" s="30" t="s">
        <v>714</v>
      </c>
      <c r="G127" s="30"/>
      <c r="H127" s="1"/>
      <c r="I127" s="1"/>
      <c r="J127" s="30">
        <f t="shared" si="5"/>
        <v>0</v>
      </c>
    </row>
    <row r="128" spans="1:10" x14ac:dyDescent="0.3">
      <c r="A128" s="28" t="s">
        <v>356</v>
      </c>
      <c r="B128" s="28" t="s">
        <v>360</v>
      </c>
      <c r="C128" s="29" t="s">
        <v>357</v>
      </c>
      <c r="D128" s="28" t="s">
        <v>635</v>
      </c>
      <c r="E128" s="29" t="s">
        <v>361</v>
      </c>
      <c r="F128" s="30"/>
      <c r="G128" s="30"/>
      <c r="H128" s="1"/>
      <c r="I128" s="1"/>
      <c r="J128" s="30">
        <f t="shared" si="5"/>
        <v>0</v>
      </c>
    </row>
    <row r="129" spans="1:10" x14ac:dyDescent="0.3">
      <c r="A129" s="28" t="s">
        <v>0</v>
      </c>
      <c r="B129" s="28" t="s">
        <v>20</v>
      </c>
      <c r="C129" s="29" t="s">
        <v>18</v>
      </c>
      <c r="D129" s="28" t="s">
        <v>636</v>
      </c>
      <c r="E129" s="29" t="s">
        <v>21</v>
      </c>
      <c r="F129" s="30"/>
      <c r="G129" s="30"/>
      <c r="H129" s="1"/>
      <c r="I129" s="1"/>
      <c r="J129" s="30">
        <f t="shared" si="5"/>
        <v>0</v>
      </c>
    </row>
    <row r="130" spans="1:10" x14ac:dyDescent="0.3">
      <c r="A130" s="28" t="s">
        <v>0</v>
      </c>
      <c r="B130" s="28" t="s">
        <v>6</v>
      </c>
      <c r="C130" s="29" t="s">
        <v>5</v>
      </c>
      <c r="D130" s="28" t="s">
        <v>637</v>
      </c>
      <c r="E130" s="29" t="s">
        <v>7</v>
      </c>
      <c r="F130" s="30" t="s">
        <v>714</v>
      </c>
      <c r="G130" s="30"/>
      <c r="H130" s="1"/>
      <c r="I130" s="1"/>
      <c r="J130" s="30">
        <f t="shared" si="5"/>
        <v>0</v>
      </c>
    </row>
    <row r="131" spans="1:10" x14ac:dyDescent="0.3">
      <c r="A131" s="28" t="s">
        <v>0</v>
      </c>
      <c r="B131" s="28" t="s">
        <v>14</v>
      </c>
      <c r="C131" s="29" t="s">
        <v>15</v>
      </c>
      <c r="D131" s="28" t="s">
        <v>638</v>
      </c>
      <c r="E131" s="29" t="s">
        <v>16</v>
      </c>
      <c r="F131" s="30" t="s">
        <v>714</v>
      </c>
      <c r="G131" s="30"/>
      <c r="H131" s="1"/>
      <c r="I131" s="1"/>
      <c r="J131" s="30">
        <f t="shared" si="5"/>
        <v>0</v>
      </c>
    </row>
    <row r="132" spans="1:10" x14ac:dyDescent="0.3">
      <c r="A132" s="28" t="s">
        <v>0</v>
      </c>
      <c r="B132" s="28" t="s">
        <v>9</v>
      </c>
      <c r="C132" s="29" t="s">
        <v>8</v>
      </c>
      <c r="D132" s="28" t="s">
        <v>639</v>
      </c>
      <c r="E132" s="29" t="s">
        <v>10</v>
      </c>
      <c r="F132" s="30" t="s">
        <v>714</v>
      </c>
      <c r="G132" s="30"/>
      <c r="H132" s="1"/>
      <c r="I132" s="1"/>
      <c r="J132" s="30">
        <f t="shared" si="5"/>
        <v>0</v>
      </c>
    </row>
    <row r="133" spans="1:10" x14ac:dyDescent="0.3">
      <c r="A133" s="28" t="s">
        <v>0</v>
      </c>
      <c r="B133" s="28" t="s">
        <v>12</v>
      </c>
      <c r="C133" s="29" t="s">
        <v>5</v>
      </c>
      <c r="D133" s="28" t="s">
        <v>640</v>
      </c>
      <c r="E133" s="29" t="s">
        <v>13</v>
      </c>
      <c r="F133" s="30"/>
      <c r="G133" s="30"/>
      <c r="H133" s="1"/>
      <c r="I133" s="1"/>
      <c r="J133" s="30">
        <f t="shared" si="5"/>
        <v>0</v>
      </c>
    </row>
    <row r="134" spans="1:10" x14ac:dyDescent="0.3">
      <c r="A134" s="28" t="s">
        <v>0</v>
      </c>
      <c r="B134" s="28" t="s">
        <v>28</v>
      </c>
      <c r="C134" s="29" t="s">
        <v>1</v>
      </c>
      <c r="D134" s="28" t="s">
        <v>641</v>
      </c>
      <c r="E134" s="29" t="s">
        <v>29</v>
      </c>
      <c r="F134" s="30"/>
      <c r="G134" s="30"/>
      <c r="H134" s="1"/>
      <c r="I134" s="1"/>
      <c r="J134" s="30">
        <f t="shared" si="5"/>
        <v>0</v>
      </c>
    </row>
    <row r="135" spans="1:10" x14ac:dyDescent="0.3">
      <c r="A135" s="28" t="s">
        <v>0</v>
      </c>
      <c r="B135" s="28" t="s">
        <v>17</v>
      </c>
      <c r="C135" s="29" t="s">
        <v>18</v>
      </c>
      <c r="D135" s="28" t="s">
        <v>642</v>
      </c>
      <c r="E135" s="29" t="s">
        <v>19</v>
      </c>
      <c r="F135" s="30" t="s">
        <v>714</v>
      </c>
      <c r="G135" s="30"/>
      <c r="H135" s="1"/>
      <c r="I135" s="1"/>
      <c r="J135" s="30">
        <f t="shared" si="5"/>
        <v>0</v>
      </c>
    </row>
    <row r="136" spans="1:10" x14ac:dyDescent="0.3">
      <c r="A136" s="28" t="s">
        <v>0</v>
      </c>
      <c r="B136" s="28" t="s">
        <v>39</v>
      </c>
      <c r="C136" s="29" t="s">
        <v>40</v>
      </c>
      <c r="D136" s="28" t="s">
        <v>643</v>
      </c>
      <c r="E136" s="29" t="s">
        <v>41</v>
      </c>
      <c r="F136" s="30"/>
      <c r="G136" s="30"/>
      <c r="H136" s="1"/>
      <c r="I136" s="1"/>
      <c r="J136" s="30">
        <f t="shared" si="5"/>
        <v>0</v>
      </c>
    </row>
    <row r="137" spans="1:10" x14ac:dyDescent="0.3">
      <c r="A137" s="28" t="s">
        <v>0</v>
      </c>
      <c r="B137" s="28" t="s">
        <v>25</v>
      </c>
      <c r="C137" s="29" t="s">
        <v>1</v>
      </c>
      <c r="D137" s="28" t="s">
        <v>27</v>
      </c>
      <c r="E137" s="29" t="s">
        <v>26</v>
      </c>
      <c r="F137" s="30"/>
      <c r="G137" s="30"/>
      <c r="H137" s="1"/>
      <c r="I137" s="1"/>
      <c r="J137" s="30">
        <f t="shared" si="5"/>
        <v>0</v>
      </c>
    </row>
    <row r="138" spans="1:10" x14ac:dyDescent="0.3">
      <c r="A138" s="28" t="s">
        <v>0</v>
      </c>
      <c r="B138" s="28" t="s">
        <v>30</v>
      </c>
      <c r="C138" s="29" t="s">
        <v>1</v>
      </c>
      <c r="D138" s="28" t="s">
        <v>644</v>
      </c>
      <c r="E138" s="29" t="s">
        <v>31</v>
      </c>
      <c r="F138" s="30"/>
      <c r="G138" s="30"/>
      <c r="H138" s="1"/>
      <c r="I138" s="1"/>
      <c r="J138" s="30">
        <f t="shared" si="5"/>
        <v>0</v>
      </c>
    </row>
    <row r="139" spans="1:10" x14ac:dyDescent="0.3">
      <c r="A139" s="28" t="s">
        <v>0</v>
      </c>
      <c r="B139" s="28" t="s">
        <v>22</v>
      </c>
      <c r="C139" s="29" t="s">
        <v>23</v>
      </c>
      <c r="D139" s="28" t="s">
        <v>645</v>
      </c>
      <c r="E139" s="29" t="s">
        <v>24</v>
      </c>
      <c r="F139" s="30" t="s">
        <v>714</v>
      </c>
      <c r="G139" s="30"/>
      <c r="H139" s="1"/>
      <c r="I139" s="1"/>
      <c r="J139" s="30">
        <f t="shared" si="5"/>
        <v>0</v>
      </c>
    </row>
    <row r="140" spans="1:10" x14ac:dyDescent="0.3">
      <c r="A140" s="28" t="s">
        <v>0</v>
      </c>
      <c r="B140" s="28" t="s">
        <v>34</v>
      </c>
      <c r="C140" s="29" t="s">
        <v>1</v>
      </c>
      <c r="D140" s="28" t="s">
        <v>646</v>
      </c>
      <c r="E140" s="29" t="s">
        <v>35</v>
      </c>
      <c r="F140" s="30"/>
      <c r="G140" s="30"/>
      <c r="H140" s="1"/>
      <c r="I140" s="1"/>
      <c r="J140" s="30">
        <f t="shared" si="5"/>
        <v>0</v>
      </c>
    </row>
    <row r="141" spans="1:10" x14ac:dyDescent="0.3">
      <c r="A141" s="28" t="s">
        <v>0</v>
      </c>
      <c r="B141" s="28" t="s">
        <v>32</v>
      </c>
      <c r="C141" s="29" t="s">
        <v>1</v>
      </c>
      <c r="D141" s="28" t="s">
        <v>647</v>
      </c>
      <c r="E141" s="29" t="s">
        <v>33</v>
      </c>
      <c r="F141" s="30"/>
      <c r="G141" s="30"/>
      <c r="H141" s="1"/>
      <c r="I141" s="1"/>
      <c r="J141" s="30">
        <f t="shared" si="5"/>
        <v>0</v>
      </c>
    </row>
    <row r="142" spans="1:10" x14ac:dyDescent="0.3">
      <c r="A142" s="28" t="s">
        <v>0</v>
      </c>
      <c r="B142" s="28" t="s">
        <v>2</v>
      </c>
      <c r="C142" s="29" t="s">
        <v>1</v>
      </c>
      <c r="D142" s="28" t="s">
        <v>648</v>
      </c>
      <c r="E142" s="29" t="s">
        <v>3</v>
      </c>
      <c r="F142" s="30" t="s">
        <v>714</v>
      </c>
      <c r="G142" s="30" t="s">
        <v>714</v>
      </c>
      <c r="H142" s="40"/>
      <c r="I142" s="1"/>
      <c r="J142" s="30">
        <f>IF(AND($H$142="si",I142="si"),1,IF(OR($H$142="si",I142="si"),0.75,0))</f>
        <v>0</v>
      </c>
    </row>
    <row r="143" spans="1:10" x14ac:dyDescent="0.3">
      <c r="A143" s="28" t="s">
        <v>0</v>
      </c>
      <c r="B143" s="28" t="s">
        <v>2</v>
      </c>
      <c r="C143" s="29" t="s">
        <v>1</v>
      </c>
      <c r="D143" s="28" t="s">
        <v>649</v>
      </c>
      <c r="E143" s="29" t="s">
        <v>4</v>
      </c>
      <c r="F143" s="30" t="s">
        <v>714</v>
      </c>
      <c r="G143" s="30" t="s">
        <v>714</v>
      </c>
      <c r="H143" s="41"/>
      <c r="I143" s="1"/>
      <c r="J143" s="30">
        <f>IF(AND($H$142="si",I143="si"),1,IF(OR($H$142="si",I143="si"),0.75,0))</f>
        <v>0</v>
      </c>
    </row>
    <row r="144" spans="1:10" x14ac:dyDescent="0.3">
      <c r="A144" s="28" t="s">
        <v>0</v>
      </c>
      <c r="B144" s="28" t="s">
        <v>36</v>
      </c>
      <c r="C144" s="29" t="s">
        <v>37</v>
      </c>
      <c r="D144" s="28" t="s">
        <v>650</v>
      </c>
      <c r="E144" s="29" t="s">
        <v>38</v>
      </c>
      <c r="F144" s="30" t="s">
        <v>714</v>
      </c>
      <c r="G144" s="30"/>
      <c r="H144" s="1"/>
      <c r="I144" s="1"/>
      <c r="J144" s="30">
        <f t="shared" si="5"/>
        <v>0</v>
      </c>
    </row>
    <row r="145" spans="1:10" x14ac:dyDescent="0.3">
      <c r="A145" s="28" t="s">
        <v>396</v>
      </c>
      <c r="B145" s="28" t="s">
        <v>409</v>
      </c>
      <c r="C145" s="29" t="s">
        <v>397</v>
      </c>
      <c r="D145" s="28" t="s">
        <v>651</v>
      </c>
      <c r="E145" s="29" t="s">
        <v>410</v>
      </c>
      <c r="F145" s="30"/>
      <c r="G145" s="30"/>
      <c r="H145" s="1"/>
      <c r="I145" s="1"/>
      <c r="J145" s="30">
        <f t="shared" si="5"/>
        <v>0</v>
      </c>
    </row>
    <row r="146" spans="1:10" x14ac:dyDescent="0.3">
      <c r="A146" s="28" t="s">
        <v>396</v>
      </c>
      <c r="B146" s="28" t="s">
        <v>398</v>
      </c>
      <c r="C146" s="29" t="s">
        <v>397</v>
      </c>
      <c r="D146" s="28" t="s">
        <v>403</v>
      </c>
      <c r="E146" s="29" t="s">
        <v>399</v>
      </c>
      <c r="F146" s="30" t="s">
        <v>714</v>
      </c>
      <c r="G146" s="30" t="s">
        <v>714</v>
      </c>
      <c r="H146" s="1"/>
      <c r="I146" s="1"/>
      <c r="J146" s="30">
        <f t="shared" si="5"/>
        <v>0</v>
      </c>
    </row>
    <row r="147" spans="1:10" x14ac:dyDescent="0.3">
      <c r="A147" s="28" t="s">
        <v>396</v>
      </c>
      <c r="B147" s="28" t="s">
        <v>404</v>
      </c>
      <c r="C147" s="29" t="s">
        <v>405</v>
      </c>
      <c r="D147" s="28" t="s">
        <v>652</v>
      </c>
      <c r="E147" s="29" t="s">
        <v>406</v>
      </c>
      <c r="F147" s="30" t="s">
        <v>714</v>
      </c>
      <c r="G147" s="30"/>
      <c r="H147" s="1"/>
      <c r="I147" s="1"/>
      <c r="J147" s="30">
        <f t="shared" si="5"/>
        <v>0</v>
      </c>
    </row>
    <row r="148" spans="1:10" x14ac:dyDescent="0.3">
      <c r="A148" s="28" t="s">
        <v>396</v>
      </c>
      <c r="B148" s="28" t="s">
        <v>411</v>
      </c>
      <c r="C148" s="29" t="s">
        <v>412</v>
      </c>
      <c r="D148" s="28" t="s">
        <v>653</v>
      </c>
      <c r="E148" s="29" t="s">
        <v>413</v>
      </c>
      <c r="F148" s="30" t="s">
        <v>714</v>
      </c>
      <c r="G148" s="30"/>
      <c r="H148" s="1"/>
      <c r="I148" s="1"/>
      <c r="J148" s="30">
        <f t="shared" si="5"/>
        <v>0</v>
      </c>
    </row>
    <row r="149" spans="1:10" x14ac:dyDescent="0.3">
      <c r="A149" s="28" t="s">
        <v>396</v>
      </c>
      <c r="B149" s="28" t="s">
        <v>419</v>
      </c>
      <c r="C149" s="29" t="s">
        <v>417</v>
      </c>
      <c r="D149" s="28" t="s">
        <v>421</v>
      </c>
      <c r="E149" s="29" t="s">
        <v>420</v>
      </c>
      <c r="F149" s="30"/>
      <c r="G149" s="30"/>
      <c r="H149" s="1"/>
      <c r="I149" s="1"/>
      <c r="J149" s="30">
        <f t="shared" si="5"/>
        <v>0</v>
      </c>
    </row>
    <row r="150" spans="1:10" x14ac:dyDescent="0.3">
      <c r="A150" s="28" t="s">
        <v>396</v>
      </c>
      <c r="B150" s="28" t="s">
        <v>414</v>
      </c>
      <c r="C150" s="29" t="s">
        <v>415</v>
      </c>
      <c r="D150" s="28" t="s">
        <v>654</v>
      </c>
      <c r="E150" s="29" t="s">
        <v>524</v>
      </c>
      <c r="F150" s="30" t="s">
        <v>714</v>
      </c>
      <c r="G150" s="30"/>
      <c r="H150" s="1"/>
      <c r="I150" s="1"/>
      <c r="J150" s="30">
        <f t="shared" si="5"/>
        <v>0</v>
      </c>
    </row>
    <row r="151" spans="1:10" x14ac:dyDescent="0.3">
      <c r="A151" s="28" t="s">
        <v>396</v>
      </c>
      <c r="B151" s="28" t="s">
        <v>416</v>
      </c>
      <c r="C151" s="29" t="s">
        <v>417</v>
      </c>
      <c r="D151" s="28" t="s">
        <v>655</v>
      </c>
      <c r="E151" s="29" t="s">
        <v>418</v>
      </c>
      <c r="F151" s="30" t="s">
        <v>714</v>
      </c>
      <c r="G151" s="30"/>
      <c r="H151" s="1"/>
      <c r="I151" s="1"/>
      <c r="J151" s="30">
        <f t="shared" si="5"/>
        <v>0</v>
      </c>
    </row>
    <row r="152" spans="1:10" x14ac:dyDescent="0.3">
      <c r="A152" s="28" t="s">
        <v>396</v>
      </c>
      <c r="B152" s="28" t="s">
        <v>407</v>
      </c>
      <c r="C152" s="29" t="s">
        <v>397</v>
      </c>
      <c r="D152" s="28" t="s">
        <v>656</v>
      </c>
      <c r="E152" s="29" t="s">
        <v>408</v>
      </c>
      <c r="F152" s="30"/>
      <c r="G152" s="30"/>
      <c r="H152" s="1"/>
      <c r="I152" s="1"/>
      <c r="J152" s="30">
        <f t="shared" si="5"/>
        <v>0</v>
      </c>
    </row>
    <row r="153" spans="1:10" x14ac:dyDescent="0.3">
      <c r="A153" s="28" t="s">
        <v>396</v>
      </c>
      <c r="B153" s="28" t="s">
        <v>401</v>
      </c>
      <c r="C153" s="29" t="s">
        <v>400</v>
      </c>
      <c r="D153" s="28" t="s">
        <v>657</v>
      </c>
      <c r="E153" s="29" t="s">
        <v>402</v>
      </c>
      <c r="F153" s="30" t="s">
        <v>714</v>
      </c>
      <c r="G153" s="30"/>
      <c r="H153" s="40"/>
      <c r="I153" s="40"/>
      <c r="J153" s="30">
        <f t="shared" si="5"/>
        <v>0</v>
      </c>
    </row>
    <row r="154" spans="1:10" x14ac:dyDescent="0.3">
      <c r="A154" s="28" t="s">
        <v>396</v>
      </c>
      <c r="B154" s="28" t="s">
        <v>401</v>
      </c>
      <c r="C154" s="29" t="s">
        <v>400</v>
      </c>
      <c r="D154" s="28" t="s">
        <v>422</v>
      </c>
      <c r="E154" s="29" t="s">
        <v>402</v>
      </c>
      <c r="F154" s="30" t="s">
        <v>714</v>
      </c>
      <c r="G154" s="30"/>
      <c r="H154" s="41"/>
      <c r="I154" s="41"/>
      <c r="J154" s="30">
        <f>IF(AND(H153="si",I153="si"),1,IF(OR(H153="si",I153="si"),0.75,0))</f>
        <v>0</v>
      </c>
    </row>
    <row r="155" spans="1:10" x14ac:dyDescent="0.3">
      <c r="A155" s="28" t="s">
        <v>493</v>
      </c>
      <c r="B155" s="28" t="s">
        <v>495</v>
      </c>
      <c r="C155" s="29" t="s">
        <v>494</v>
      </c>
      <c r="D155" s="28" t="s">
        <v>658</v>
      </c>
      <c r="E155" s="29" t="s">
        <v>496</v>
      </c>
      <c r="F155" s="30" t="s">
        <v>714</v>
      </c>
      <c r="G155" s="30" t="s">
        <v>714</v>
      </c>
      <c r="H155" s="1"/>
      <c r="I155" s="1"/>
      <c r="J155" s="30">
        <f t="shared" si="5"/>
        <v>0</v>
      </c>
    </row>
    <row r="156" spans="1:10" x14ac:dyDescent="0.3">
      <c r="A156" s="28" t="s">
        <v>493</v>
      </c>
      <c r="B156" s="28" t="s">
        <v>500</v>
      </c>
      <c r="C156" s="29" t="s">
        <v>501</v>
      </c>
      <c r="D156" s="28" t="s">
        <v>659</v>
      </c>
      <c r="E156" s="29" t="s">
        <v>502</v>
      </c>
      <c r="F156" s="30" t="s">
        <v>714</v>
      </c>
      <c r="G156" s="30"/>
      <c r="H156" s="1"/>
      <c r="I156" s="1"/>
      <c r="J156" s="30">
        <f t="shared" si="5"/>
        <v>0</v>
      </c>
    </row>
    <row r="157" spans="1:10" x14ac:dyDescent="0.3">
      <c r="A157" s="28" t="s">
        <v>493</v>
      </c>
      <c r="B157" s="28" t="s">
        <v>503</v>
      </c>
      <c r="C157" s="29" t="s">
        <v>504</v>
      </c>
      <c r="D157" s="28" t="s">
        <v>660</v>
      </c>
      <c r="E157" s="29" t="s">
        <v>505</v>
      </c>
      <c r="F157" s="30" t="s">
        <v>714</v>
      </c>
      <c r="G157" s="30"/>
      <c r="H157" s="1"/>
      <c r="I157" s="1"/>
      <c r="J157" s="30">
        <f t="shared" si="5"/>
        <v>0</v>
      </c>
    </row>
    <row r="158" spans="1:10" x14ac:dyDescent="0.3">
      <c r="A158" s="28" t="s">
        <v>493</v>
      </c>
      <c r="B158" s="28" t="s">
        <v>506</v>
      </c>
      <c r="C158" s="29" t="s">
        <v>497</v>
      </c>
      <c r="D158" s="28" t="s">
        <v>661</v>
      </c>
      <c r="E158" s="29" t="s">
        <v>507</v>
      </c>
      <c r="F158" s="30" t="s">
        <v>714</v>
      </c>
      <c r="G158" s="30"/>
      <c r="H158" s="1"/>
      <c r="I158" s="1"/>
      <c r="J158" s="30">
        <f t="shared" si="5"/>
        <v>0</v>
      </c>
    </row>
    <row r="159" spans="1:10" x14ac:dyDescent="0.3">
      <c r="A159" s="28" t="s">
        <v>493</v>
      </c>
      <c r="B159" s="28" t="s">
        <v>508</v>
      </c>
      <c r="C159" s="29" t="s">
        <v>509</v>
      </c>
      <c r="D159" s="28" t="s">
        <v>662</v>
      </c>
      <c r="E159" s="29" t="s">
        <v>510</v>
      </c>
      <c r="F159" s="30" t="s">
        <v>714</v>
      </c>
      <c r="G159" s="30"/>
      <c r="H159" s="1"/>
      <c r="I159" s="1"/>
      <c r="J159" s="30">
        <f t="shared" si="5"/>
        <v>0</v>
      </c>
    </row>
    <row r="160" spans="1:10" x14ac:dyDescent="0.3">
      <c r="A160" s="28" t="s">
        <v>493</v>
      </c>
      <c r="B160" s="28" t="s">
        <v>498</v>
      </c>
      <c r="C160" s="29" t="s">
        <v>497</v>
      </c>
      <c r="D160" s="28" t="s">
        <v>663</v>
      </c>
      <c r="E160" s="29" t="s">
        <v>499</v>
      </c>
      <c r="F160" s="30" t="s">
        <v>714</v>
      </c>
      <c r="G160" s="30"/>
      <c r="H160" s="1"/>
      <c r="I160" s="1"/>
      <c r="J160" s="30">
        <f t="shared" si="5"/>
        <v>0</v>
      </c>
    </row>
    <row r="161" spans="1:10" x14ac:dyDescent="0.3">
      <c r="A161" s="28" t="s">
        <v>458</v>
      </c>
      <c r="B161" s="28" t="s">
        <v>468</v>
      </c>
      <c r="C161" s="29" t="s">
        <v>469</v>
      </c>
      <c r="D161" s="28" t="s">
        <v>664</v>
      </c>
      <c r="E161" s="29" t="s">
        <v>470</v>
      </c>
      <c r="F161" s="30" t="s">
        <v>714</v>
      </c>
      <c r="G161" s="30"/>
      <c r="H161" s="1"/>
      <c r="I161" s="1"/>
      <c r="J161" s="30">
        <f t="shared" si="5"/>
        <v>0</v>
      </c>
    </row>
    <row r="162" spans="1:10" x14ac:dyDescent="0.3">
      <c r="A162" s="28" t="s">
        <v>458</v>
      </c>
      <c r="B162" s="28" t="s">
        <v>474</v>
      </c>
      <c r="C162" s="29" t="s">
        <v>463</v>
      </c>
      <c r="D162" s="28" t="s">
        <v>665</v>
      </c>
      <c r="E162" s="29" t="s">
        <v>475</v>
      </c>
      <c r="F162" s="30"/>
      <c r="G162" s="30"/>
      <c r="H162" s="1"/>
      <c r="I162" s="1"/>
      <c r="J162" s="30">
        <f t="shared" si="5"/>
        <v>0</v>
      </c>
    </row>
    <row r="163" spans="1:10" x14ac:dyDescent="0.3">
      <c r="A163" s="28" t="s">
        <v>458</v>
      </c>
      <c r="B163" s="28" t="s">
        <v>471</v>
      </c>
      <c r="C163" s="29" t="s">
        <v>472</v>
      </c>
      <c r="D163" s="28" t="s">
        <v>666</v>
      </c>
      <c r="E163" s="29" t="s">
        <v>473</v>
      </c>
      <c r="F163" s="30" t="s">
        <v>714</v>
      </c>
      <c r="G163" s="30"/>
      <c r="H163" s="1"/>
      <c r="I163" s="1"/>
      <c r="J163" s="30">
        <f t="shared" si="5"/>
        <v>0</v>
      </c>
    </row>
    <row r="164" spans="1:10" x14ac:dyDescent="0.3">
      <c r="A164" s="28" t="s">
        <v>458</v>
      </c>
      <c r="B164" s="28" t="s">
        <v>464</v>
      </c>
      <c r="C164" s="29" t="s">
        <v>463</v>
      </c>
      <c r="D164" s="28" t="s">
        <v>667</v>
      </c>
      <c r="E164" s="29" t="s">
        <v>465</v>
      </c>
      <c r="F164" s="30" t="s">
        <v>714</v>
      </c>
      <c r="G164" s="30"/>
      <c r="H164" s="1"/>
      <c r="I164" s="1"/>
      <c r="J164" s="30">
        <f t="shared" si="5"/>
        <v>0</v>
      </c>
    </row>
    <row r="165" spans="1:10" x14ac:dyDescent="0.3">
      <c r="A165" s="28" t="s">
        <v>458</v>
      </c>
      <c r="B165" s="28" t="s">
        <v>476</v>
      </c>
      <c r="C165" s="29" t="s">
        <v>477</v>
      </c>
      <c r="D165" s="28" t="s">
        <v>668</v>
      </c>
      <c r="E165" s="29" t="s">
        <v>478</v>
      </c>
      <c r="F165" s="30" t="s">
        <v>714</v>
      </c>
      <c r="G165" s="30"/>
      <c r="H165" s="1"/>
      <c r="I165" s="1"/>
      <c r="J165" s="30">
        <f t="shared" si="5"/>
        <v>0</v>
      </c>
    </row>
    <row r="166" spans="1:10" x14ac:dyDescent="0.3">
      <c r="A166" s="28" t="s">
        <v>458</v>
      </c>
      <c r="B166" s="28" t="s">
        <v>491</v>
      </c>
      <c r="C166" s="29" t="s">
        <v>489</v>
      </c>
      <c r="D166" s="28" t="s">
        <v>669</v>
      </c>
      <c r="E166" s="29" t="s">
        <v>492</v>
      </c>
      <c r="F166" s="30"/>
      <c r="G166" s="30"/>
      <c r="H166" s="1"/>
      <c r="I166" s="1"/>
      <c r="J166" s="30">
        <f t="shared" si="5"/>
        <v>0</v>
      </c>
    </row>
    <row r="167" spans="1:10" x14ac:dyDescent="0.3">
      <c r="A167" s="28" t="s">
        <v>458</v>
      </c>
      <c r="B167" s="28" t="s">
        <v>467</v>
      </c>
      <c r="C167" s="29" t="s">
        <v>466</v>
      </c>
      <c r="D167" s="28" t="s">
        <v>670</v>
      </c>
      <c r="E167" s="31" t="s">
        <v>529</v>
      </c>
      <c r="F167" s="30" t="s">
        <v>714</v>
      </c>
      <c r="G167" s="30"/>
      <c r="H167" s="1"/>
      <c r="I167" s="1"/>
      <c r="J167" s="30">
        <f t="shared" si="5"/>
        <v>0</v>
      </c>
    </row>
    <row r="168" spans="1:10" x14ac:dyDescent="0.3">
      <c r="A168" s="28" t="s">
        <v>458</v>
      </c>
      <c r="B168" s="28" t="s">
        <v>479</v>
      </c>
      <c r="C168" s="29" t="s">
        <v>466</v>
      </c>
      <c r="D168" s="28" t="s">
        <v>671</v>
      </c>
      <c r="E168" s="29" t="s">
        <v>480</v>
      </c>
      <c r="F168" s="30"/>
      <c r="G168" s="30"/>
      <c r="H168" s="1"/>
      <c r="I168" s="1"/>
      <c r="J168" s="30">
        <f t="shared" si="5"/>
        <v>0</v>
      </c>
    </row>
    <row r="169" spans="1:10" x14ac:dyDescent="0.3">
      <c r="A169" s="28" t="s">
        <v>458</v>
      </c>
      <c r="B169" s="28" t="s">
        <v>460</v>
      </c>
      <c r="C169" s="29" t="s">
        <v>459</v>
      </c>
      <c r="D169" s="28" t="s">
        <v>672</v>
      </c>
      <c r="E169" s="29" t="s">
        <v>462</v>
      </c>
      <c r="F169" s="30" t="s">
        <v>714</v>
      </c>
      <c r="G169" s="30" t="s">
        <v>714</v>
      </c>
      <c r="H169" s="40"/>
      <c r="I169" s="1"/>
      <c r="J169" s="30">
        <f>IF(AND($H$169="si",I169="si"),1,IF(OR($H$169="si",I169="si"),0.75,0))</f>
        <v>0</v>
      </c>
    </row>
    <row r="170" spans="1:10" x14ac:dyDescent="0.3">
      <c r="A170" s="28" t="s">
        <v>458</v>
      </c>
      <c r="B170" s="28" t="s">
        <v>460</v>
      </c>
      <c r="C170" s="29" t="s">
        <v>459</v>
      </c>
      <c r="D170" s="28" t="s">
        <v>673</v>
      </c>
      <c r="E170" s="29" t="s">
        <v>525</v>
      </c>
      <c r="F170" s="30" t="s">
        <v>714</v>
      </c>
      <c r="G170" s="30" t="s">
        <v>714</v>
      </c>
      <c r="H170" s="42"/>
      <c r="I170" s="1"/>
      <c r="J170" s="30">
        <f t="shared" ref="J170:J171" si="6">IF(AND($H$169="si",I170="si"),1,IF(OR($H$169="si",I170="si"),0.75,0))</f>
        <v>0</v>
      </c>
    </row>
    <row r="171" spans="1:10" x14ac:dyDescent="0.3">
      <c r="A171" s="28" t="s">
        <v>458</v>
      </c>
      <c r="B171" s="28" t="s">
        <v>460</v>
      </c>
      <c r="C171" s="29" t="s">
        <v>459</v>
      </c>
      <c r="D171" s="28" t="s">
        <v>674</v>
      </c>
      <c r="E171" s="29" t="s">
        <v>461</v>
      </c>
      <c r="F171" s="30" t="s">
        <v>714</v>
      </c>
      <c r="G171" s="30" t="s">
        <v>714</v>
      </c>
      <c r="H171" s="41"/>
      <c r="I171" s="1"/>
      <c r="J171" s="30">
        <f t="shared" si="6"/>
        <v>0</v>
      </c>
    </row>
    <row r="172" spans="1:10" x14ac:dyDescent="0.3">
      <c r="A172" s="28" t="s">
        <v>458</v>
      </c>
      <c r="B172" s="28" t="s">
        <v>481</v>
      </c>
      <c r="C172" s="29" t="s">
        <v>482</v>
      </c>
      <c r="D172" s="28" t="s">
        <v>484</v>
      </c>
      <c r="E172" s="29" t="s">
        <v>483</v>
      </c>
      <c r="F172" s="30" t="s">
        <v>714</v>
      </c>
      <c r="G172" s="30"/>
      <c r="H172" s="1"/>
      <c r="I172" s="1"/>
      <c r="J172" s="30">
        <f t="shared" si="5"/>
        <v>0</v>
      </c>
    </row>
    <row r="173" spans="1:10" x14ac:dyDescent="0.3">
      <c r="A173" s="28" t="s">
        <v>458</v>
      </c>
      <c r="B173" s="28" t="s">
        <v>485</v>
      </c>
      <c r="C173" s="29" t="s">
        <v>486</v>
      </c>
      <c r="D173" s="28" t="s">
        <v>675</v>
      </c>
      <c r="E173" s="29" t="s">
        <v>487</v>
      </c>
      <c r="F173" s="30" t="s">
        <v>714</v>
      </c>
      <c r="G173" s="30"/>
      <c r="H173" s="1"/>
      <c r="I173" s="1"/>
      <c r="J173" s="30">
        <f t="shared" si="5"/>
        <v>0</v>
      </c>
    </row>
    <row r="174" spans="1:10" x14ac:dyDescent="0.3">
      <c r="A174" s="28" t="s">
        <v>458</v>
      </c>
      <c r="B174" s="28" t="s">
        <v>488</v>
      </c>
      <c r="C174" s="29" t="s">
        <v>489</v>
      </c>
      <c r="D174" s="28" t="s">
        <v>676</v>
      </c>
      <c r="E174" s="29" t="s">
        <v>490</v>
      </c>
      <c r="F174" s="30" t="s">
        <v>714</v>
      </c>
      <c r="G174" s="30"/>
      <c r="H174" s="1"/>
      <c r="I174" s="1"/>
      <c r="J174" s="30">
        <f t="shared" si="5"/>
        <v>0</v>
      </c>
    </row>
    <row r="175" spans="1:10" x14ac:dyDescent="0.3">
      <c r="A175" s="28" t="s">
        <v>221</v>
      </c>
      <c r="B175" s="28" t="s">
        <v>231</v>
      </c>
      <c r="C175" s="29" t="s">
        <v>232</v>
      </c>
      <c r="D175" s="28" t="s">
        <v>677</v>
      </c>
      <c r="E175" s="29" t="s">
        <v>233</v>
      </c>
      <c r="F175" s="30" t="s">
        <v>714</v>
      </c>
      <c r="G175" s="30"/>
      <c r="H175" s="1"/>
      <c r="I175" s="1"/>
      <c r="J175" s="30">
        <f t="shared" si="5"/>
        <v>0</v>
      </c>
    </row>
    <row r="176" spans="1:10" x14ac:dyDescent="0.3">
      <c r="A176" s="28" t="s">
        <v>221</v>
      </c>
      <c r="B176" s="28" t="s">
        <v>235</v>
      </c>
      <c r="C176" s="29" t="s">
        <v>234</v>
      </c>
      <c r="D176" s="28" t="s">
        <v>678</v>
      </c>
      <c r="E176" s="29" t="s">
        <v>236</v>
      </c>
      <c r="F176" s="30" t="s">
        <v>714</v>
      </c>
      <c r="G176" s="30"/>
      <c r="H176" s="1"/>
      <c r="I176" s="1"/>
      <c r="J176" s="30">
        <f t="shared" si="5"/>
        <v>0</v>
      </c>
    </row>
    <row r="177" spans="1:10" x14ac:dyDescent="0.3">
      <c r="A177" s="28" t="s">
        <v>221</v>
      </c>
      <c r="B177" s="28" t="s">
        <v>240</v>
      </c>
      <c r="C177" s="29" t="s">
        <v>222</v>
      </c>
      <c r="D177" s="28" t="s">
        <v>679</v>
      </c>
      <c r="E177" s="29" t="s">
        <v>241</v>
      </c>
      <c r="F177" s="30"/>
      <c r="G177" s="30"/>
      <c r="H177" s="1"/>
      <c r="I177" s="1"/>
      <c r="J177" s="30">
        <f t="shared" si="5"/>
        <v>0</v>
      </c>
    </row>
    <row r="178" spans="1:10" x14ac:dyDescent="0.3">
      <c r="A178" s="28" t="s">
        <v>221</v>
      </c>
      <c r="B178" s="28" t="s">
        <v>223</v>
      </c>
      <c r="C178" s="29" t="s">
        <v>222</v>
      </c>
      <c r="D178" s="28" t="s">
        <v>680</v>
      </c>
      <c r="E178" s="29" t="s">
        <v>224</v>
      </c>
      <c r="F178" s="30" t="s">
        <v>714</v>
      </c>
      <c r="G178" s="30" t="s">
        <v>714</v>
      </c>
      <c r="H178" s="1"/>
      <c r="I178" s="1"/>
      <c r="J178" s="30">
        <f t="shared" si="5"/>
        <v>0</v>
      </c>
    </row>
    <row r="179" spans="1:10" x14ac:dyDescent="0.3">
      <c r="A179" s="28" t="s">
        <v>221</v>
      </c>
      <c r="B179" s="28" t="s">
        <v>242</v>
      </c>
      <c r="C179" s="29" t="s">
        <v>243</v>
      </c>
      <c r="D179" s="28" t="s">
        <v>681</v>
      </c>
      <c r="E179" s="29" t="s">
        <v>244</v>
      </c>
      <c r="F179" s="30" t="s">
        <v>714</v>
      </c>
      <c r="G179" s="30"/>
      <c r="H179" s="1"/>
      <c r="I179" s="1"/>
      <c r="J179" s="30">
        <f t="shared" si="5"/>
        <v>0</v>
      </c>
    </row>
    <row r="180" spans="1:10" x14ac:dyDescent="0.3">
      <c r="A180" s="28" t="s">
        <v>221</v>
      </c>
      <c r="B180" s="28" t="s">
        <v>226</v>
      </c>
      <c r="C180" s="29" t="s">
        <v>225</v>
      </c>
      <c r="D180" s="28" t="s">
        <v>682</v>
      </c>
      <c r="E180" s="29" t="s">
        <v>227</v>
      </c>
      <c r="F180" s="30" t="s">
        <v>714</v>
      </c>
      <c r="G180" s="30"/>
      <c r="H180" s="1"/>
      <c r="I180" s="1"/>
      <c r="J180" s="30">
        <f t="shared" si="5"/>
        <v>0</v>
      </c>
    </row>
    <row r="181" spans="1:10" x14ac:dyDescent="0.3">
      <c r="A181" s="28" t="s">
        <v>221</v>
      </c>
      <c r="B181" s="28" t="s">
        <v>229</v>
      </c>
      <c r="C181" s="29" t="s">
        <v>228</v>
      </c>
      <c r="D181" s="28" t="s">
        <v>683</v>
      </c>
      <c r="E181" s="29" t="s">
        <v>230</v>
      </c>
      <c r="F181" s="30" t="s">
        <v>714</v>
      </c>
      <c r="G181" s="30"/>
      <c r="H181" s="1"/>
      <c r="I181" s="1"/>
      <c r="J181" s="30">
        <f t="shared" si="5"/>
        <v>0</v>
      </c>
    </row>
    <row r="182" spans="1:10" x14ac:dyDescent="0.3">
      <c r="A182" s="28" t="s">
        <v>221</v>
      </c>
      <c r="B182" s="28" t="s">
        <v>245</v>
      </c>
      <c r="C182" s="29" t="s">
        <v>225</v>
      </c>
      <c r="D182" s="28" t="s">
        <v>684</v>
      </c>
      <c r="E182" s="29" t="s">
        <v>246</v>
      </c>
      <c r="F182" s="30"/>
      <c r="G182" s="30"/>
      <c r="H182" s="1"/>
      <c r="I182" s="1"/>
      <c r="J182" s="30">
        <f t="shared" ref="J182:J215" si="7">IF(AND(H182="si",I182="si"),1,IF(OR(H182="si",I182="si"),0.75,0))</f>
        <v>0</v>
      </c>
    </row>
    <row r="183" spans="1:10" x14ac:dyDescent="0.3">
      <c r="A183" s="28" t="s">
        <v>221</v>
      </c>
      <c r="B183" s="28" t="s">
        <v>250</v>
      </c>
      <c r="C183" s="29" t="s">
        <v>251</v>
      </c>
      <c r="D183" s="28" t="s">
        <v>685</v>
      </c>
      <c r="E183" s="29" t="s">
        <v>252</v>
      </c>
      <c r="F183" s="30" t="s">
        <v>714</v>
      </c>
      <c r="G183" s="30"/>
      <c r="H183" s="1"/>
      <c r="I183" s="1"/>
      <c r="J183" s="30">
        <f t="shared" si="7"/>
        <v>0</v>
      </c>
    </row>
    <row r="184" spans="1:10" x14ac:dyDescent="0.3">
      <c r="A184" s="28" t="s">
        <v>221</v>
      </c>
      <c r="B184" s="28" t="s">
        <v>257</v>
      </c>
      <c r="C184" s="29" t="s">
        <v>258</v>
      </c>
      <c r="D184" s="28" t="s">
        <v>686</v>
      </c>
      <c r="E184" s="29" t="s">
        <v>259</v>
      </c>
      <c r="F184" s="30" t="s">
        <v>714</v>
      </c>
      <c r="G184" s="30"/>
      <c r="H184" s="1"/>
      <c r="I184" s="1"/>
      <c r="J184" s="30">
        <f t="shared" si="7"/>
        <v>0</v>
      </c>
    </row>
    <row r="185" spans="1:10" x14ac:dyDescent="0.3">
      <c r="A185" s="28" t="s">
        <v>221</v>
      </c>
      <c r="B185" s="28" t="s">
        <v>253</v>
      </c>
      <c r="C185" s="29" t="s">
        <v>251</v>
      </c>
      <c r="D185" s="28" t="s">
        <v>687</v>
      </c>
      <c r="E185" s="29" t="s">
        <v>254</v>
      </c>
      <c r="F185" s="30"/>
      <c r="G185" s="30"/>
      <c r="H185" s="1"/>
      <c r="I185" s="1"/>
      <c r="J185" s="30">
        <f t="shared" si="7"/>
        <v>0</v>
      </c>
    </row>
    <row r="186" spans="1:10" x14ac:dyDescent="0.3">
      <c r="A186" s="28" t="s">
        <v>221</v>
      </c>
      <c r="B186" s="28" t="s">
        <v>237</v>
      </c>
      <c r="C186" s="29" t="s">
        <v>238</v>
      </c>
      <c r="D186" s="28" t="s">
        <v>688</v>
      </c>
      <c r="E186" s="29" t="s">
        <v>239</v>
      </c>
      <c r="F186" s="30" t="s">
        <v>714</v>
      </c>
      <c r="G186" s="30"/>
      <c r="H186" s="1"/>
      <c r="I186" s="1"/>
      <c r="J186" s="30">
        <f t="shared" si="7"/>
        <v>0</v>
      </c>
    </row>
    <row r="187" spans="1:10" x14ac:dyDescent="0.3">
      <c r="A187" s="28" t="s">
        <v>221</v>
      </c>
      <c r="B187" s="28" t="s">
        <v>260</v>
      </c>
      <c r="C187" s="29" t="s">
        <v>261</v>
      </c>
      <c r="D187" s="28" t="s">
        <v>689</v>
      </c>
      <c r="E187" s="29" t="s">
        <v>262</v>
      </c>
      <c r="F187" s="30" t="s">
        <v>714</v>
      </c>
      <c r="G187" s="30"/>
      <c r="H187" s="1"/>
      <c r="I187" s="1"/>
      <c r="J187" s="30">
        <f t="shared" si="7"/>
        <v>0</v>
      </c>
    </row>
    <row r="188" spans="1:10" x14ac:dyDescent="0.3">
      <c r="A188" s="28" t="s">
        <v>221</v>
      </c>
      <c r="B188" s="28" t="s">
        <v>247</v>
      </c>
      <c r="C188" s="29" t="s">
        <v>228</v>
      </c>
      <c r="D188" s="28" t="s">
        <v>249</v>
      </c>
      <c r="E188" s="29" t="s">
        <v>248</v>
      </c>
      <c r="F188" s="30"/>
      <c r="G188" s="30"/>
      <c r="H188" s="1"/>
      <c r="I188" s="1"/>
      <c r="J188" s="30">
        <f t="shared" si="7"/>
        <v>0</v>
      </c>
    </row>
    <row r="189" spans="1:10" x14ac:dyDescent="0.3">
      <c r="A189" s="28" t="s">
        <v>221</v>
      </c>
      <c r="B189" s="28" t="s">
        <v>255</v>
      </c>
      <c r="C189" s="29" t="s">
        <v>251</v>
      </c>
      <c r="D189" s="28" t="s">
        <v>690</v>
      </c>
      <c r="E189" s="29" t="s">
        <v>256</v>
      </c>
      <c r="F189" s="30"/>
      <c r="G189" s="30"/>
      <c r="H189" s="1"/>
      <c r="I189" s="1"/>
      <c r="J189" s="30">
        <f t="shared" si="7"/>
        <v>0</v>
      </c>
    </row>
    <row r="190" spans="1:10" x14ac:dyDescent="0.3">
      <c r="A190" s="28" t="s">
        <v>107</v>
      </c>
      <c r="B190" s="28" t="s">
        <v>109</v>
      </c>
      <c r="C190" s="29" t="s">
        <v>108</v>
      </c>
      <c r="D190" s="28" t="s">
        <v>691</v>
      </c>
      <c r="E190" s="29" t="s">
        <v>110</v>
      </c>
      <c r="F190" s="30" t="s">
        <v>714</v>
      </c>
      <c r="G190" s="30" t="s">
        <v>714</v>
      </c>
      <c r="H190" s="1"/>
      <c r="I190" s="1"/>
      <c r="J190" s="30">
        <f t="shared" si="7"/>
        <v>0</v>
      </c>
    </row>
    <row r="191" spans="1:10" x14ac:dyDescent="0.3">
      <c r="A191" s="28" t="s">
        <v>107</v>
      </c>
      <c r="B191" s="28" t="s">
        <v>111</v>
      </c>
      <c r="C191" s="29" t="s">
        <v>108</v>
      </c>
      <c r="D191" s="28" t="s">
        <v>692</v>
      </c>
      <c r="E191" s="29" t="s">
        <v>112</v>
      </c>
      <c r="F191" s="30"/>
      <c r="G191" s="30"/>
      <c r="H191" s="1"/>
      <c r="I191" s="1"/>
      <c r="J191" s="30">
        <f t="shared" si="7"/>
        <v>0</v>
      </c>
    </row>
    <row r="192" spans="1:10" x14ac:dyDescent="0.3">
      <c r="A192" s="28" t="s">
        <v>107</v>
      </c>
      <c r="B192" s="28" t="s">
        <v>113</v>
      </c>
      <c r="C192" s="29" t="s">
        <v>108</v>
      </c>
      <c r="D192" s="28" t="s">
        <v>115</v>
      </c>
      <c r="E192" s="29" t="s">
        <v>114</v>
      </c>
      <c r="F192" s="30"/>
      <c r="G192" s="30"/>
      <c r="H192" s="1"/>
      <c r="I192" s="1"/>
      <c r="J192" s="30">
        <f t="shared" si="7"/>
        <v>0</v>
      </c>
    </row>
    <row r="193" spans="1:10" x14ac:dyDescent="0.3">
      <c r="A193" s="28" t="s">
        <v>107</v>
      </c>
      <c r="B193" s="28" t="s">
        <v>118</v>
      </c>
      <c r="C193" s="29" t="s">
        <v>116</v>
      </c>
      <c r="D193" s="28" t="s">
        <v>693</v>
      </c>
      <c r="E193" s="29" t="s">
        <v>119</v>
      </c>
      <c r="F193" s="30"/>
      <c r="G193" s="30"/>
      <c r="H193" s="1"/>
      <c r="I193" s="1"/>
      <c r="J193" s="30">
        <f t="shared" si="7"/>
        <v>0</v>
      </c>
    </row>
    <row r="194" spans="1:10" x14ac:dyDescent="0.3">
      <c r="A194" s="28" t="s">
        <v>107</v>
      </c>
      <c r="B194" s="28" t="s">
        <v>117</v>
      </c>
      <c r="C194" s="29" t="s">
        <v>116</v>
      </c>
      <c r="D194" s="28" t="s">
        <v>694</v>
      </c>
      <c r="E194" s="29" t="s">
        <v>526</v>
      </c>
      <c r="F194" s="30" t="s">
        <v>714</v>
      </c>
      <c r="G194" s="30" t="s">
        <v>714</v>
      </c>
      <c r="H194" s="1"/>
      <c r="I194" s="1"/>
      <c r="J194" s="30">
        <f t="shared" si="7"/>
        <v>0</v>
      </c>
    </row>
    <row r="195" spans="1:10" x14ac:dyDescent="0.3">
      <c r="A195" s="28" t="s">
        <v>263</v>
      </c>
      <c r="B195" s="28" t="s">
        <v>272</v>
      </c>
      <c r="C195" s="29" t="s">
        <v>264</v>
      </c>
      <c r="D195" s="28" t="s">
        <v>274</v>
      </c>
      <c r="E195" s="29" t="s">
        <v>273</v>
      </c>
      <c r="F195" s="30"/>
      <c r="G195" s="30"/>
      <c r="H195" s="1"/>
      <c r="I195" s="1"/>
      <c r="J195" s="30">
        <f t="shared" si="7"/>
        <v>0</v>
      </c>
    </row>
    <row r="196" spans="1:10" x14ac:dyDescent="0.3">
      <c r="A196" s="28" t="s">
        <v>263</v>
      </c>
      <c r="B196" s="28" t="s">
        <v>270</v>
      </c>
      <c r="C196" s="29" t="s">
        <v>264</v>
      </c>
      <c r="D196" s="28" t="s">
        <v>695</v>
      </c>
      <c r="E196" s="29" t="s">
        <v>271</v>
      </c>
      <c r="F196" s="30"/>
      <c r="G196" s="30"/>
      <c r="H196" s="1"/>
      <c r="I196" s="1"/>
      <c r="J196" s="30">
        <f t="shared" si="7"/>
        <v>0</v>
      </c>
    </row>
    <row r="197" spans="1:10" x14ac:dyDescent="0.3">
      <c r="A197" s="28" t="s">
        <v>263</v>
      </c>
      <c r="B197" s="28" t="s">
        <v>275</v>
      </c>
      <c r="C197" s="29" t="s">
        <v>267</v>
      </c>
      <c r="D197" s="28" t="s">
        <v>696</v>
      </c>
      <c r="E197" s="29" t="s">
        <v>276</v>
      </c>
      <c r="F197" s="30"/>
      <c r="G197" s="30"/>
      <c r="H197" s="1"/>
      <c r="I197" s="1"/>
      <c r="J197" s="30">
        <f t="shared" si="7"/>
        <v>0</v>
      </c>
    </row>
    <row r="198" spans="1:10" x14ac:dyDescent="0.3">
      <c r="A198" s="28" t="s">
        <v>263</v>
      </c>
      <c r="B198" s="28" t="s">
        <v>265</v>
      </c>
      <c r="C198" s="29" t="s">
        <v>264</v>
      </c>
      <c r="D198" s="28" t="s">
        <v>697</v>
      </c>
      <c r="E198" s="29" t="s">
        <v>266</v>
      </c>
      <c r="F198" s="30" t="s">
        <v>714</v>
      </c>
      <c r="G198" s="30" t="s">
        <v>714</v>
      </c>
      <c r="H198" s="1"/>
      <c r="I198" s="1"/>
      <c r="J198" s="30">
        <f t="shared" si="7"/>
        <v>0</v>
      </c>
    </row>
    <row r="199" spans="1:10" x14ac:dyDescent="0.3">
      <c r="A199" s="28" t="s">
        <v>263</v>
      </c>
      <c r="B199" s="28" t="s">
        <v>268</v>
      </c>
      <c r="C199" s="29" t="s">
        <v>267</v>
      </c>
      <c r="D199" s="28" t="s">
        <v>698</v>
      </c>
      <c r="E199" s="29" t="s">
        <v>269</v>
      </c>
      <c r="F199" s="30" t="s">
        <v>714</v>
      </c>
      <c r="G199" s="30"/>
      <c r="H199" s="1"/>
      <c r="I199" s="1"/>
      <c r="J199" s="30">
        <f t="shared" si="7"/>
        <v>0</v>
      </c>
    </row>
    <row r="200" spans="1:10" x14ac:dyDescent="0.3">
      <c r="A200" s="28" t="s">
        <v>720</v>
      </c>
      <c r="B200" s="28" t="s">
        <v>43</v>
      </c>
      <c r="C200" s="29" t="s">
        <v>42</v>
      </c>
      <c r="D200" s="28" t="s">
        <v>699</v>
      </c>
      <c r="E200" s="29" t="s">
        <v>11</v>
      </c>
      <c r="F200" s="30" t="s">
        <v>714</v>
      </c>
      <c r="G200" s="30" t="s">
        <v>714</v>
      </c>
      <c r="H200" s="40"/>
      <c r="I200" s="40"/>
      <c r="J200" s="30">
        <f t="shared" si="7"/>
        <v>0</v>
      </c>
    </row>
    <row r="201" spans="1:10" x14ac:dyDescent="0.3">
      <c r="A201" s="28" t="s">
        <v>720</v>
      </c>
      <c r="B201" s="28" t="s">
        <v>43</v>
      </c>
      <c r="C201" s="29" t="s">
        <v>42</v>
      </c>
      <c r="D201" s="28" t="s">
        <v>700</v>
      </c>
      <c r="E201" s="29" t="s">
        <v>11</v>
      </c>
      <c r="F201" s="30" t="s">
        <v>714</v>
      </c>
      <c r="G201" s="30" t="s">
        <v>714</v>
      </c>
      <c r="H201" s="41"/>
      <c r="I201" s="41"/>
      <c r="J201" s="30">
        <f>IF(AND(H200="si",I200="si"),1,IF(OR(H200="si",I200="si"),0.75,0))</f>
        <v>0</v>
      </c>
    </row>
    <row r="202" spans="1:10" x14ac:dyDescent="0.3">
      <c r="A202" s="28" t="s">
        <v>120</v>
      </c>
      <c r="B202" s="28" t="s">
        <v>146</v>
      </c>
      <c r="C202" s="29" t="s">
        <v>147</v>
      </c>
      <c r="D202" s="28" t="s">
        <v>701</v>
      </c>
      <c r="E202" s="29" t="s">
        <v>148</v>
      </c>
      <c r="F202" s="30"/>
      <c r="G202" s="30"/>
      <c r="H202" s="1"/>
      <c r="I202" s="1"/>
      <c r="J202" s="30">
        <f t="shared" si="7"/>
        <v>0</v>
      </c>
    </row>
    <row r="203" spans="1:10" x14ac:dyDescent="0.3">
      <c r="A203" s="28" t="s">
        <v>120</v>
      </c>
      <c r="B203" s="28" t="s">
        <v>131</v>
      </c>
      <c r="C203" s="29" t="s">
        <v>132</v>
      </c>
      <c r="D203" s="28" t="s">
        <v>702</v>
      </c>
      <c r="E203" s="29" t="s">
        <v>133</v>
      </c>
      <c r="F203" s="30" t="s">
        <v>714</v>
      </c>
      <c r="G203" s="30"/>
      <c r="H203" s="1"/>
      <c r="I203" s="1"/>
      <c r="J203" s="30">
        <f t="shared" si="7"/>
        <v>0</v>
      </c>
    </row>
    <row r="204" spans="1:10" x14ac:dyDescent="0.3">
      <c r="A204" s="28" t="s">
        <v>120</v>
      </c>
      <c r="B204" s="28" t="s">
        <v>140</v>
      </c>
      <c r="C204" s="29" t="s">
        <v>138</v>
      </c>
      <c r="D204" s="28" t="s">
        <v>703</v>
      </c>
      <c r="E204" s="29" t="s">
        <v>141</v>
      </c>
      <c r="F204" s="30"/>
      <c r="G204" s="30"/>
      <c r="H204" s="1"/>
      <c r="I204" s="1"/>
      <c r="J204" s="30">
        <f t="shared" si="7"/>
        <v>0</v>
      </c>
    </row>
    <row r="205" spans="1:10" x14ac:dyDescent="0.3">
      <c r="A205" s="28" t="s">
        <v>120</v>
      </c>
      <c r="B205" s="28" t="s">
        <v>144</v>
      </c>
      <c r="C205" s="29" t="s">
        <v>125</v>
      </c>
      <c r="D205" s="28" t="s">
        <v>704</v>
      </c>
      <c r="E205" s="29" t="s">
        <v>145</v>
      </c>
      <c r="F205" s="30"/>
      <c r="G205" s="30"/>
      <c r="H205" s="1"/>
      <c r="I205" s="1"/>
      <c r="J205" s="30">
        <f t="shared" si="7"/>
        <v>0</v>
      </c>
    </row>
    <row r="206" spans="1:10" x14ac:dyDescent="0.3">
      <c r="A206" s="28" t="s">
        <v>120</v>
      </c>
      <c r="B206" s="28" t="s">
        <v>129</v>
      </c>
      <c r="C206" s="29" t="s">
        <v>128</v>
      </c>
      <c r="D206" s="28" t="s">
        <v>705</v>
      </c>
      <c r="E206" s="29" t="s">
        <v>130</v>
      </c>
      <c r="F206" s="30" t="s">
        <v>714</v>
      </c>
      <c r="G206" s="30"/>
      <c r="H206" s="1"/>
      <c r="I206" s="1"/>
      <c r="J206" s="30">
        <f t="shared" si="7"/>
        <v>0</v>
      </c>
    </row>
    <row r="207" spans="1:10" x14ac:dyDescent="0.3">
      <c r="A207" s="28" t="s">
        <v>120</v>
      </c>
      <c r="B207" s="28" t="s">
        <v>134</v>
      </c>
      <c r="C207" s="29" t="s">
        <v>135</v>
      </c>
      <c r="D207" s="28" t="s">
        <v>706</v>
      </c>
      <c r="E207" s="29" t="s">
        <v>136</v>
      </c>
      <c r="F207" s="30" t="s">
        <v>714</v>
      </c>
      <c r="G207" s="30"/>
      <c r="H207" s="1"/>
      <c r="I207" s="1"/>
      <c r="J207" s="30">
        <f t="shared" si="7"/>
        <v>0</v>
      </c>
    </row>
    <row r="208" spans="1:10" x14ac:dyDescent="0.3">
      <c r="A208" s="28" t="s">
        <v>120</v>
      </c>
      <c r="B208" s="28" t="s">
        <v>142</v>
      </c>
      <c r="C208" s="29" t="s">
        <v>121</v>
      </c>
      <c r="D208" s="28" t="s">
        <v>707</v>
      </c>
      <c r="E208" s="29" t="s">
        <v>143</v>
      </c>
      <c r="F208" s="30"/>
      <c r="G208" s="30"/>
      <c r="H208" s="1"/>
      <c r="I208" s="1"/>
      <c r="J208" s="30">
        <f t="shared" si="7"/>
        <v>0</v>
      </c>
    </row>
    <row r="209" spans="1:10" x14ac:dyDescent="0.3">
      <c r="A209" s="28" t="s">
        <v>120</v>
      </c>
      <c r="B209" s="28" t="s">
        <v>151</v>
      </c>
      <c r="C209" s="29" t="s">
        <v>147</v>
      </c>
      <c r="D209" s="28" t="s">
        <v>153</v>
      </c>
      <c r="E209" s="29" t="s">
        <v>152</v>
      </c>
      <c r="F209" s="30"/>
      <c r="G209" s="30"/>
      <c r="H209" s="1"/>
      <c r="I209" s="1"/>
      <c r="J209" s="30">
        <f t="shared" si="7"/>
        <v>0</v>
      </c>
    </row>
    <row r="210" spans="1:10" x14ac:dyDescent="0.3">
      <c r="A210" s="28" t="s">
        <v>120</v>
      </c>
      <c r="B210" s="28" t="s">
        <v>137</v>
      </c>
      <c r="C210" s="29" t="s">
        <v>138</v>
      </c>
      <c r="D210" s="28" t="s">
        <v>708</v>
      </c>
      <c r="E210" s="29" t="s">
        <v>139</v>
      </c>
      <c r="F210" s="30" t="s">
        <v>714</v>
      </c>
      <c r="G210" s="30"/>
      <c r="H210" s="1"/>
      <c r="I210" s="1"/>
      <c r="J210" s="30">
        <f t="shared" si="7"/>
        <v>0</v>
      </c>
    </row>
    <row r="211" spans="1:10" x14ac:dyDescent="0.3">
      <c r="A211" s="28" t="s">
        <v>120</v>
      </c>
      <c r="B211" s="28" t="s">
        <v>122</v>
      </c>
      <c r="C211" s="29" t="s">
        <v>121</v>
      </c>
      <c r="D211" s="28" t="s">
        <v>709</v>
      </c>
      <c r="E211" s="29" t="s">
        <v>123</v>
      </c>
      <c r="F211" s="30" t="s">
        <v>714</v>
      </c>
      <c r="G211" s="30" t="s">
        <v>714</v>
      </c>
      <c r="H211" s="40"/>
      <c r="I211" s="1"/>
      <c r="J211" s="30">
        <f>IF(AND($H$211="si",I211="si"),1,IF(OR($H$211="si",I211="si"),0.75,0))</f>
        <v>0</v>
      </c>
    </row>
    <row r="212" spans="1:10" x14ac:dyDescent="0.3">
      <c r="A212" s="28" t="s">
        <v>120</v>
      </c>
      <c r="B212" s="28" t="s">
        <v>122</v>
      </c>
      <c r="C212" s="29" t="s">
        <v>121</v>
      </c>
      <c r="D212" s="28" t="s">
        <v>710</v>
      </c>
      <c r="E212" s="29" t="s">
        <v>124</v>
      </c>
      <c r="F212" s="30" t="s">
        <v>714</v>
      </c>
      <c r="G212" s="30" t="s">
        <v>714</v>
      </c>
      <c r="H212" s="41"/>
      <c r="I212" s="1"/>
      <c r="J212" s="30">
        <f>IF(AND($H$211="si",I212="si"),1,IF(OR($H$211="si",I212="si"),0.75,0))</f>
        <v>0</v>
      </c>
    </row>
    <row r="213" spans="1:10" x14ac:dyDescent="0.3">
      <c r="A213" s="28" t="s">
        <v>120</v>
      </c>
      <c r="B213" s="28" t="s">
        <v>126</v>
      </c>
      <c r="C213" s="29" t="s">
        <v>125</v>
      </c>
      <c r="D213" s="28" t="s">
        <v>711</v>
      </c>
      <c r="E213" s="29" t="s">
        <v>127</v>
      </c>
      <c r="F213" s="30" t="s">
        <v>714</v>
      </c>
      <c r="G213" s="30"/>
      <c r="H213" s="40"/>
      <c r="I213" s="40"/>
      <c r="J213" s="30">
        <f t="shared" si="7"/>
        <v>0</v>
      </c>
    </row>
    <row r="214" spans="1:10" x14ac:dyDescent="0.3">
      <c r="A214" s="28" t="s">
        <v>120</v>
      </c>
      <c r="B214" s="28" t="s">
        <v>126</v>
      </c>
      <c r="C214" s="29" t="s">
        <v>125</v>
      </c>
      <c r="D214" s="28" t="s">
        <v>712</v>
      </c>
      <c r="E214" s="29" t="s">
        <v>127</v>
      </c>
      <c r="F214" s="30" t="s">
        <v>714</v>
      </c>
      <c r="G214" s="30"/>
      <c r="H214" s="41"/>
      <c r="I214" s="41"/>
      <c r="J214" s="30">
        <f>IF(AND(H213="si",I213="si"),1,IF(OR(H213="si",I213="si"),0.75,0))</f>
        <v>0</v>
      </c>
    </row>
    <row r="215" spans="1:10" x14ac:dyDescent="0.3">
      <c r="A215" s="28" t="s">
        <v>120</v>
      </c>
      <c r="B215" s="28" t="s">
        <v>149</v>
      </c>
      <c r="C215" s="29" t="s">
        <v>147</v>
      </c>
      <c r="D215" s="28" t="s">
        <v>713</v>
      </c>
      <c r="E215" s="29" t="s">
        <v>150</v>
      </c>
      <c r="F215" s="30" t="s">
        <v>714</v>
      </c>
      <c r="G215" s="30"/>
      <c r="H215" s="1"/>
      <c r="I215" s="1"/>
      <c r="J215" s="30">
        <f t="shared" si="7"/>
        <v>0</v>
      </c>
    </row>
  </sheetData>
  <sheetProtection algorithmName="SHA-512" hashValue="YclqIYdiPoOdimsWsOwXT7qnyg40oBPwc0TRCWuLeBn6r2hz4iwLJxV9uTRYqVUblokIeyd3oPUoIiIdfSENDA==" saltValue="MwlkOdtICTqvrLd+jHsRhg==" spinCount="100000" sheet="1" objects="1" scenarios="1" formatCells="0" formatColumns="0" formatRows="0" insertColumns="0" insertRows="0" insertHyperlinks="0" sort="0" autoFilter="0"/>
  <mergeCells count="20">
    <mergeCell ref="H7:I7"/>
    <mergeCell ref="I43:I44"/>
    <mergeCell ref="H213:H214"/>
    <mergeCell ref="I213:I214"/>
    <mergeCell ref="I200:I201"/>
    <mergeCell ref="H211:H212"/>
    <mergeCell ref="H8:I12"/>
    <mergeCell ref="H169:H171"/>
    <mergeCell ref="H200:H201"/>
    <mergeCell ref="B10:C10"/>
    <mergeCell ref="B11:C11"/>
    <mergeCell ref="H153:H154"/>
    <mergeCell ref="I153:I154"/>
    <mergeCell ref="I80:I81"/>
    <mergeCell ref="H104:H106"/>
    <mergeCell ref="H116:H117"/>
    <mergeCell ref="H142:H143"/>
    <mergeCell ref="H72:H82"/>
    <mergeCell ref="H43:H44"/>
    <mergeCell ref="H62:H63"/>
  </mergeCells>
  <dataValidations count="1">
    <dataValidation type="list" allowBlank="1" showInputMessage="1" showErrorMessage="1" sqref="I14:I43 I45:I80 H107:I116 H144:I153 H202:H211 H213:I213 H83:H104 I155:I200 H118:H142 H215:I215 I105:I106 I117:I143 I202:I212 I82:I104 H155:H169 H172:H200 H14:H43 H45:H62 H64:H72" xr:uid="{00000000-0002-0000-0000-000000000000}">
      <formula1>"Si,No, - ,"</formula1>
    </dataValidation>
  </dataValidations>
  <pageMargins left="0.7" right="0.7" top="0.75" bottom="0.75" header="0.3" footer="0.3"/>
  <pageSetup paperSize="9" scale="74" orientation="landscape" r:id="rId1"/>
  <colBreaks count="1" manualBreakCount="1">
    <brk id="10" max="207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F17E3E9DAFB0847AC03EF1DDF676430" ma:contentTypeVersion="13" ma:contentTypeDescription="Creare un nuovo documento." ma:contentTypeScope="" ma:versionID="a0f9be2980948f7fa55deb9969e9cb4e">
  <xsd:schema xmlns:xsd="http://www.w3.org/2001/XMLSchema" xmlns:xs="http://www.w3.org/2001/XMLSchema" xmlns:p="http://schemas.microsoft.com/office/2006/metadata/properties" xmlns:ns3="81789169-cca6-42d5-b25c-4f53f2826d2a" xmlns:ns4="a9bfc2c5-4055-4c8d-8ea5-f52cc42abac3" targetNamespace="http://schemas.microsoft.com/office/2006/metadata/properties" ma:root="true" ma:fieldsID="e2e5aeee50b13e3cc83c9c36a783b156" ns3:_="" ns4:_="">
    <xsd:import namespace="81789169-cca6-42d5-b25c-4f53f2826d2a"/>
    <xsd:import namespace="a9bfc2c5-4055-4c8d-8ea5-f52cc42abac3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789169-cca6-42d5-b25c-4f53f2826d2a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bfc2c5-4055-4c8d-8ea5-f52cc42abac3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1789169-cca6-42d5-b25c-4f53f2826d2a" xsi:nil="true"/>
  </documentManagement>
</p:properties>
</file>

<file path=customXml/itemProps1.xml><?xml version="1.0" encoding="utf-8"?>
<ds:datastoreItem xmlns:ds="http://schemas.openxmlformats.org/officeDocument/2006/customXml" ds:itemID="{BCA4701D-8F0D-4AFB-B0E1-F9BDC7924D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777C8D-8237-456B-9843-38CA9DD3D5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789169-cca6-42d5-b25c-4f53f2826d2a"/>
    <ds:schemaRef ds:uri="a9bfc2c5-4055-4c8d-8ea5-f52cc42aba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DC8770-E024-4677-A8D3-67C1A90778A3}">
  <ds:schemaRefs>
    <ds:schemaRef ds:uri="http://schemas.microsoft.com/office/2006/metadata/properties"/>
    <ds:schemaRef ds:uri="81789169-cca6-42d5-b25c-4f53f2826d2a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a9bfc2c5-4055-4c8d-8ea5-f52cc42abac3"/>
    <ds:schemaRef ds:uri="http://www.w3.org/XML/1998/namespace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Sedi INAIL</vt:lpstr>
      <vt:lpstr>'Sedi INAIL'!Area_stampa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2024-04-09T07:48:28Z</dcterms:created>
  <dcterms:modified xsi:type="dcterms:W3CDTF">2024-05-10T07:15:33Z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0x0101001F17E3E9DAFB0847AC03EF1DDF676430</vt:lpwstr>
  </property>
</Properties>
</file>