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40" tabRatio="635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<sst xmlns="http://schemas.openxmlformats.org/spreadsheetml/2006/main" count="38" uniqueCount="35">
  <si>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</si>
  <si>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</si>
  <si>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</si>
  <si>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</si>
  <si>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</si>
  <si>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</si>
  <si>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</si>
  <si>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</si>
  <si>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</si>
  <si>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</si>
  <si>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</si>
  <si>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</si>
  <si>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</si>
  <si>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</si>
  <si>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</si>
  <si>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</si>
  <si>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</si>
  <si>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</si>
  <si>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</si>
  <si>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</si>
  <si>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</si>
  <si>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</si>
  <si>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</si>
  <si>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</si>
  <si>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</si>
  <si>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</si>
  <si>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</si>
  <si>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</si>
  <si>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</si>
  <si>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</si>
  <si>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certificazione UNI EN ISO 14001 - Sistema di gestione ambientale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</si>
  <si>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</si>
  <si>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disciplinare di gara (NB: il valore è indicato preventivamente a solo titolo di esempio)</t>
    </r>
  </si>
  <si>
    <t>Importo finale garanzia definitiva</t>
  </si>
  <si>
    <t>Classificazione del documento: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</si>
</sst>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C1" sqref="C1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  <c r="C1" t="s">
        <v>34</v>
      </c>
    </row>
    <row r="4" spans="1:4" s="24" customFormat="1" ht="31.5" customHeight="1" x14ac:dyDescent="0.35">
      <c r="C4" s="26" t="s">
        <v>16</v>
      </c>
      <c r="D4" s="26"/>
    </row>
    <row r="5" spans="1:4" s="24" customFormat="1" ht="31.5" customHeight="1" x14ac:dyDescent="0.35">
      <c r="C5" s="26" t="s">
        <v>17</v>
      </c>
      <c r="D5" s="26"/>
    </row>
    <row r="6" spans="1:4" s="24" customFormat="1" ht="31.5" customHeight="1" x14ac:dyDescent="0.35">
      <c r="C6" s="26" t="s">
        <v>18</v>
      </c>
      <c r="D6" s="26"/>
    </row>
    <row r="7" spans="1:4" x14ac:dyDescent="0.35">
      <c r="C7" s="27"/>
      <c r="D7" s="27"/>
    </row>
    <row r="8" spans="1:4" x14ac:dyDescent="0.35">
      <c r="C8" s="26" t="s">
        <v>19</v>
      </c>
      <c r="D8" s="26"/>
    </row>
    <row r="9" spans="1:4" ht="34.5" customHeight="1" x14ac:dyDescent="0.35">
      <c r="C9" s="21" t="s">
        <v>20</v>
      </c>
      <c r="D9" s="20" t="s">
        <v>26</v>
      </c>
    </row>
    <row r="10" spans="1:4" ht="34.5" customHeight="1" x14ac:dyDescent="0.35">
      <c r="C10" s="22" t="s">
        <v>21</v>
      </c>
      <c r="D10" s="20" t="s">
        <v>22</v>
      </c>
    </row>
    <row r="11" spans="1:4" ht="34.5" customHeight="1" x14ac:dyDescent="0.35">
      <c r="C11" s="23" t="s">
        <v>23</v>
      </c>
      <c r="D11" s="20" t="s">
        <v>24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85" zoomScaleNormal="85" zoomScaleSheetLayoutView="97" workbookViewId="0">
      <selection activeCell="L4" sqref="L4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1" spans="1:13" x14ac:dyDescent="0.35">
      <c r="B1" t="s">
        <v>34</v>
      </c>
    </row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8" t="s">
        <v>11</v>
      </c>
      <c r="C3" s="38"/>
      <c r="D3" s="38"/>
      <c r="E3" s="38"/>
      <c r="F3" s="1"/>
    </row>
    <row r="4" spans="1:13" ht="28.5" customHeight="1" x14ac:dyDescent="0.35">
      <c r="B4" s="49" t="s">
        <v>12</v>
      </c>
      <c r="C4" s="50"/>
      <c r="D4" s="50"/>
      <c r="E4" s="51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2"/>
      <c r="B6" s="8" t="s">
        <v>5</v>
      </c>
      <c r="C6" s="3">
        <v>0.3</v>
      </c>
      <c r="D6" s="6" t="s">
        <v>25</v>
      </c>
      <c r="E6" s="53">
        <f>IF(D7="s",C7,IF(D6="s",C6,0))</f>
        <v>0</v>
      </c>
      <c r="F6" s="1"/>
    </row>
    <row r="7" spans="1:13" ht="26" x14ac:dyDescent="0.35">
      <c r="A7" s="52"/>
      <c r="B7" s="8" t="s">
        <v>6</v>
      </c>
      <c r="C7" s="3">
        <v>0.5</v>
      </c>
      <c r="D7" s="6" t="s">
        <v>25</v>
      </c>
      <c r="E7" s="54"/>
      <c r="F7" s="1"/>
    </row>
    <row r="8" spans="1:13" x14ac:dyDescent="0.35">
      <c r="B8" s="12" t="s">
        <v>7</v>
      </c>
      <c r="C8" s="13"/>
      <c r="D8" s="14"/>
      <c r="E8" s="15"/>
      <c r="F8" s="55"/>
      <c r="G8" s="56"/>
      <c r="H8" s="56"/>
      <c r="I8" s="56"/>
      <c r="J8" s="56"/>
      <c r="K8" s="56"/>
      <c r="L8" s="56"/>
      <c r="M8" s="56"/>
    </row>
    <row r="9" spans="1:13" ht="40.5" customHeight="1" x14ac:dyDescent="0.35">
      <c r="A9" s="10"/>
      <c r="B9" s="8" t="s">
        <v>30</v>
      </c>
      <c r="C9" s="3">
        <v>0.2</v>
      </c>
      <c r="D9" s="6" t="s">
        <v>25</v>
      </c>
      <c r="E9" s="9">
        <f>IF(D9="s",C9,0)</f>
        <v>0</v>
      </c>
      <c r="F9" s="55"/>
      <c r="G9" s="56"/>
      <c r="H9" s="56"/>
      <c r="I9" s="56"/>
      <c r="J9" s="56"/>
      <c r="K9" s="56"/>
      <c r="L9" s="56"/>
      <c r="M9" s="56"/>
    </row>
    <row r="10" spans="1:13" ht="43.5" customHeight="1" x14ac:dyDescent="0.35">
      <c r="B10" s="35" t="s">
        <v>4</v>
      </c>
      <c r="C10" s="36"/>
      <c r="D10" s="37">
        <f>IFERROR(1-(1-E6)*(1-#REF!)*(1-E9),1-(1-E6)*(1-E9))</f>
        <v>0</v>
      </c>
      <c r="E10" s="37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8" t="s">
        <v>8</v>
      </c>
      <c r="C13" s="38"/>
      <c r="D13" s="38"/>
      <c r="E13" s="38"/>
    </row>
    <row r="14" spans="1:13" ht="60.75" customHeight="1" x14ac:dyDescent="0.35">
      <c r="B14" s="45" t="s">
        <v>29</v>
      </c>
      <c r="C14" s="46"/>
      <c r="D14" s="43">
        <v>25038.31</v>
      </c>
      <c r="E14" s="44"/>
      <c r="F14" s="33"/>
      <c r="G14" s="34"/>
      <c r="H14" s="34"/>
      <c r="I14" s="34"/>
      <c r="J14" s="34"/>
      <c r="K14" s="34"/>
      <c r="L14" s="34"/>
      <c r="M14" s="34"/>
    </row>
    <row r="15" spans="1:13" x14ac:dyDescent="0.35">
      <c r="B15" s="47" t="s">
        <v>9</v>
      </c>
      <c r="C15" s="48"/>
      <c r="D15" s="31">
        <f>ROUND((1-$D$10)*$D14,0)</f>
        <v>25038</v>
      </c>
      <c r="E15" s="31"/>
    </row>
    <row r="18" spans="2:6" ht="31.5" customHeight="1" x14ac:dyDescent="0.35">
      <c r="B18" s="38" t="s">
        <v>27</v>
      </c>
      <c r="C18" s="39"/>
      <c r="D18" s="39"/>
      <c r="E18" s="40"/>
      <c r="F18" s="16"/>
    </row>
    <row r="19" spans="2:6" ht="61.5" customHeight="1" x14ac:dyDescent="0.35">
      <c r="B19" s="41" t="s">
        <v>31</v>
      </c>
      <c r="C19" s="42"/>
      <c r="D19" s="43">
        <v>1000000</v>
      </c>
      <c r="E19" s="44"/>
      <c r="F19" s="4"/>
    </row>
    <row r="20" spans="2:6" ht="44.25" customHeight="1" x14ac:dyDescent="0.35">
      <c r="B20" s="32" t="s">
        <v>32</v>
      </c>
      <c r="C20" s="32"/>
      <c r="D20" s="7">
        <v>0.24</v>
      </c>
      <c r="E20" s="17"/>
      <c r="F20" s="4"/>
    </row>
    <row r="21" spans="2:6" ht="29.25" customHeight="1" x14ac:dyDescent="0.35">
      <c r="B21" s="32" t="s">
        <v>10</v>
      </c>
      <c r="C21" s="32"/>
      <c r="D21" s="25">
        <v>0.1</v>
      </c>
      <c r="E21" s="2">
        <f>D21*D$19</f>
        <v>100000</v>
      </c>
      <c r="F21" s="4"/>
    </row>
    <row r="22" spans="2:6" ht="29.25" customHeight="1" x14ac:dyDescent="0.35">
      <c r="B22" s="32" t="s">
        <v>13</v>
      </c>
      <c r="C22" s="32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32" t="s">
        <v>14</v>
      </c>
      <c r="C23" s="32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28" t="s">
        <v>28</v>
      </c>
      <c r="C24" s="28"/>
      <c r="D24" s="29">
        <f>SUM(E21:E23)</f>
        <v>279999.99999999994</v>
      </c>
      <c r="E24" s="29"/>
    </row>
    <row r="25" spans="2:6" ht="30" customHeight="1" x14ac:dyDescent="0.35">
      <c r="B25" s="30" t="s">
        <v>33</v>
      </c>
      <c r="C25" s="30"/>
      <c r="D25" s="31">
        <f>ROUND((1-$D$10)*$D24,0)</f>
        <v>280000</v>
      </c>
      <c r="E25" s="31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2023-12-01T07:24:33Z</dcterms:created>
  <dcterms:modified xsi:type="dcterms:W3CDTF">2023-12-01T07:24:37Z</dcterms:modified>
</cp:coreProperties>
</file>