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salvatori\Desktop\COMMVAULT 2.0\DOCUMENTAZIONE\"/>
    </mc:Choice>
  </mc:AlternateContent>
  <bookViews>
    <workbookView xWindow="0" yWindow="0" windowWidth="19200" windowHeight="7040" tabRatio="635" firstSheet="2" activeTab="2"/>
  </bookViews>
  <sheets>
    <sheet name="ISTRUZIONI per il CM" sheetId="9" r:id="rId1"/>
    <sheet name="ISTRUZIONI" sheetId="15" r:id="rId2"/>
    <sheet name="GARANZIE CONTRATTO SINGOLO" sheetId="16" r:id="rId3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<sst xmlns="http://schemas.openxmlformats.org/spreadsheetml/2006/main" count="67" uniqueCount="65">
  <si>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</si>
  <si>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</si>
  <si>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</si>
  <si>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</si>
  <si>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</si>
  <si>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</si>
  <si>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</si>
  <si>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C.  Ulteriori riduzioni fino a un massimo del 20%</t>
  </si>
  <si>
    <t>CALCOLO IMPORTO DELLA GARANZIA PROVVISORIA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</si>
  <si>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</si>
  <si>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</si>
  <si>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</si>
  <si>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</si>
  <si>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</si>
  <si>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</si>
  <si>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</si>
  <si>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</si>
  <si>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</si>
  <si>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</si>
  <si>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</si>
  <si>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</si>
  <si>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</si>
  <si>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</si>
  <si>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</si>
  <si>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</si>
  <si>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</si>
  <si>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</si>
  <si>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</si>
  <si>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</si>
  <si>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</si>
  <si>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</si>
  <si>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</si>
  <si>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</si>
  <si>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</si>
  <si>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</si>
  <si>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</si>
  <si>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</si>
  <si>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</si>
  <si>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</si>
  <si>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</si>
  <si>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</si>
  <si>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</si>
  <si>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</si>
  <si>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</si>
  <si>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</si>
  <si>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</si>
  <si>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</si>
  <si>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</si>
  <si>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</si>
  <si>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</si>
  <si>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</si>
  <si>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</si>
  <si>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</si>
  <si>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</si>
  <si>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</si>
  <si>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</si>
  <si>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Importo base della garanzia provvisoria</t>
  </si>
  <si>
    <r>
      <rPr>
        <b/>
        <sz val="10"/>
        <rFont val="Calibri"/>
        <family val="2"/>
        <scheme val="minor"/>
      </rPr>
      <t>Importo di riferimento</t>
    </r>
    <r>
      <rPr>
        <sz val="10"/>
        <rFont val="Calibri"/>
        <family val="2"/>
        <scheme val="minor"/>
      </rPr>
      <t xml:space="preserve"> per il calcolo della garanzia definitiva
</t>
    </r>
    <r>
      <rPr>
        <i/>
        <sz val="10"/>
        <rFont val="Calibri"/>
        <family val="2"/>
        <scheme val="minor"/>
      </rPr>
      <t>(NB: il valore è indicato preventivamente a solo titolo di esempio, il valore effettivo sarà dato dall'importo di aggiudicazione)</t>
    </r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</si>
  <si>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</si>
  <si>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A. Possesso UNI CEI ISO 9000</t>
  </si>
  <si>
    <t>Possesso di almeno una delle seguenti registrazioni/certificazioni:
- registrazione al sistema comunitario di ecogestione e audit (EMAS)
- certificazione ambientale UNI EN ISO 14001</t>
  </si>
  <si>
    <r>
      <t xml:space="preserve">Ribasso percentuale offerto
Inserire R offerto, determinato come da par. 27.1 del disciplinare di gara
</t>
    </r>
    <r>
      <rPr>
        <i/>
        <sz val="10"/>
        <rFont val="Calibri"/>
        <family val="2"/>
      </rPr>
      <t>(NB: il valore è indicato preventivamente a solo titolo di esempio, il valore effettivo sarà calcolato in funzione dell'importo di aggiudicazione)</t>
    </r>
  </si>
  <si>
    <t>Importo base della garanzia</t>
  </si>
  <si>
    <t>Importo finale garanzia definitiva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</si>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</sst>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5" fillId="8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9" fontId="2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/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23" fillId="0" borderId="1" xfId="0" applyFont="1" applyBorder="1" applyAlignment="1">
      <alignment vertical="center" wrapText="1"/>
    </xf>
    <xf numFmtId="9" fontId="23" fillId="0" borderId="1" xfId="0" applyNumberFormat="1" applyFont="1" applyBorder="1" applyAlignment="1">
      <alignment horizontal="center" vertical="center"/>
    </xf>
    <xf numFmtId="9" fontId="23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4" fontId="5" fillId="4" borderId="2" xfId="2" applyFont="1" applyFill="1" applyBorder="1" applyAlignment="1" applyProtection="1">
      <alignment horizontal="center" vertical="center"/>
      <protection locked="0"/>
    </xf>
    <xf numFmtId="164" fontId="5" fillId="4" borderId="3" xfId="2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5" fillId="6" borderId="2" xfId="2" applyFont="1" applyFill="1" applyBorder="1" applyAlignment="1" applyProtection="1">
      <alignment horizontal="center" vertical="center"/>
      <protection locked="0"/>
    </xf>
    <xf numFmtId="164" fontId="5" fillId="6" borderId="3" xfId="2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6" fillId="0" borderId="8" xfId="0" quotePrefix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4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topLeftCell="A10" workbookViewId="0">
      <selection activeCell="B26" sqref="B26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48" t="s">
        <v>3</v>
      </c>
      <c r="C2" s="48"/>
    </row>
    <row r="3" spans="1:3" ht="15" customHeight="1" x14ac:dyDescent="0.35">
      <c r="A3" s="29" t="s">
        <v>29</v>
      </c>
      <c r="B3" s="47" t="s">
        <v>43</v>
      </c>
      <c r="C3" s="47"/>
    </row>
    <row r="4" spans="1:3" ht="34.5" customHeight="1" x14ac:dyDescent="0.35">
      <c r="A4" s="30"/>
      <c r="B4" s="6" t="s">
        <v>44</v>
      </c>
      <c r="C4" s="39" t="s">
        <v>52</v>
      </c>
    </row>
    <row r="5" spans="1:3" ht="34.5" customHeight="1" x14ac:dyDescent="0.35">
      <c r="A5" s="30"/>
      <c r="B5" s="6" t="s">
        <v>22</v>
      </c>
      <c r="C5" s="24" t="s">
        <v>23</v>
      </c>
    </row>
    <row r="6" spans="1:3" ht="34.5" customHeight="1" x14ac:dyDescent="0.35">
      <c r="A6" s="30"/>
      <c r="B6" s="38" t="s">
        <v>49</v>
      </c>
      <c r="C6" s="24" t="s">
        <v>51</v>
      </c>
    </row>
    <row r="7" spans="1:3" ht="34.5" customHeight="1" x14ac:dyDescent="0.35">
      <c r="A7" s="30"/>
      <c r="B7" s="7" t="s">
        <v>50</v>
      </c>
      <c r="C7" s="40" t="s">
        <v>53</v>
      </c>
    </row>
    <row r="8" spans="1:3" ht="34.5" customHeight="1" x14ac:dyDescent="0.35">
      <c r="A8" s="30"/>
      <c r="B8" s="7" t="s">
        <v>24</v>
      </c>
      <c r="C8" s="40" t="s">
        <v>54</v>
      </c>
    </row>
    <row r="9" spans="1:3" ht="34.5" customHeight="1" x14ac:dyDescent="0.35">
      <c r="A9" s="30"/>
      <c r="B9" s="42" t="s">
        <v>25</v>
      </c>
      <c r="C9" s="41" t="s">
        <v>26</v>
      </c>
    </row>
    <row r="10" spans="1:3" x14ac:dyDescent="0.35">
      <c r="A10" s="30"/>
    </row>
    <row r="11" spans="1:3" x14ac:dyDescent="0.35">
      <c r="A11" s="29" t="s">
        <v>30</v>
      </c>
      <c r="B11" s="46" t="s">
        <v>45</v>
      </c>
      <c r="C11" s="46"/>
    </row>
    <row r="12" spans="1:3" ht="34.5" customHeight="1" x14ac:dyDescent="0.35">
      <c r="A12" s="29"/>
      <c r="B12" s="10" t="s">
        <v>16</v>
      </c>
      <c r="C12" s="24" t="s">
        <v>12</v>
      </c>
    </row>
    <row r="13" spans="1:3" ht="34.5" customHeight="1" x14ac:dyDescent="0.35">
      <c r="A13" s="29"/>
      <c r="B13" s="21" t="s">
        <v>17</v>
      </c>
      <c r="C13" s="24" t="s">
        <v>13</v>
      </c>
    </row>
    <row r="14" spans="1:3" ht="34.5" customHeight="1" x14ac:dyDescent="0.35">
      <c r="A14" s="29"/>
      <c r="B14" s="22" t="s">
        <v>14</v>
      </c>
      <c r="C14" s="25" t="s">
        <v>15</v>
      </c>
    </row>
    <row r="15" spans="1:3" x14ac:dyDescent="0.35">
      <c r="A15" s="29"/>
      <c r="B15" s="8"/>
      <c r="C15" s="25" t="s">
        <v>18</v>
      </c>
    </row>
    <row r="16" spans="1:3" x14ac:dyDescent="0.35">
      <c r="A16" s="29"/>
      <c r="B16" s="23"/>
      <c r="C16" s="24" t="s">
        <v>19</v>
      </c>
    </row>
    <row r="17" spans="1:3" x14ac:dyDescent="0.35">
      <c r="A17" s="31"/>
    </row>
    <row r="18" spans="1:3" ht="15" customHeight="1" x14ac:dyDescent="0.35">
      <c r="A18" s="29" t="s">
        <v>31</v>
      </c>
      <c r="B18" s="7" t="s">
        <v>4</v>
      </c>
      <c r="C18" s="7"/>
    </row>
    <row r="19" spans="1:3" x14ac:dyDescent="0.35">
      <c r="A19" s="31"/>
      <c r="B19" s="27" t="s">
        <v>20</v>
      </c>
      <c r="C19" s="7"/>
    </row>
    <row r="20" spans="1:3" x14ac:dyDescent="0.35">
      <c r="A20" s="31"/>
      <c r="B20" s="26"/>
      <c r="C20" s="26"/>
    </row>
    <row r="21" spans="1:3" x14ac:dyDescent="0.35">
      <c r="A21" s="29" t="s">
        <v>32</v>
      </c>
      <c r="B21" s="46" t="s">
        <v>21</v>
      </c>
      <c r="C21" s="46"/>
    </row>
    <row r="22" spans="1:3" x14ac:dyDescent="0.35">
      <c r="B22" s="49" t="s">
        <v>55</v>
      </c>
      <c r="C22" s="49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33</v>
      </c>
    </row>
    <row r="4" spans="1:4" s="37" customFormat="1" ht="31.5" customHeight="1" x14ac:dyDescent="0.35">
      <c r="C4" s="50" t="s">
        <v>34</v>
      </c>
      <c r="D4" s="50"/>
    </row>
    <row r="5" spans="1:4" s="37" customFormat="1" ht="31.5" customHeight="1" x14ac:dyDescent="0.35">
      <c r="C5" s="50" t="s">
        <v>35</v>
      </c>
      <c r="D5" s="50"/>
    </row>
    <row r="6" spans="1:4" s="37" customFormat="1" ht="31.5" customHeight="1" x14ac:dyDescent="0.35">
      <c r="C6" s="50" t="s">
        <v>36</v>
      </c>
      <c r="D6" s="50"/>
    </row>
    <row r="7" spans="1:4" x14ac:dyDescent="0.35">
      <c r="C7" s="51"/>
      <c r="D7" s="51"/>
    </row>
    <row r="8" spans="1:4" x14ac:dyDescent="0.35">
      <c r="C8" s="50" t="s">
        <v>37</v>
      </c>
      <c r="D8" s="50"/>
    </row>
    <row r="9" spans="1:4" ht="34.5" customHeight="1" x14ac:dyDescent="0.35">
      <c r="C9" s="34" t="s">
        <v>38</v>
      </c>
      <c r="D9" s="33" t="s">
        <v>46</v>
      </c>
    </row>
    <row r="10" spans="1:4" ht="34.5" customHeight="1" x14ac:dyDescent="0.35">
      <c r="C10" s="35" t="s">
        <v>39</v>
      </c>
      <c r="D10" s="33" t="s">
        <v>40</v>
      </c>
    </row>
    <row r="11" spans="1:4" ht="34.5" customHeight="1" x14ac:dyDescent="0.35">
      <c r="C11" s="36" t="s">
        <v>41</v>
      </c>
      <c r="D11" s="33" t="s">
        <v>42</v>
      </c>
    </row>
    <row r="12" spans="1:4" x14ac:dyDescent="0.35">
      <c r="C12" s="33"/>
      <c r="D12" s="33"/>
    </row>
    <row r="13" spans="1:4" x14ac:dyDescent="0.35">
      <c r="C13" s="32"/>
    </row>
    <row r="14" spans="1:4" x14ac:dyDescent="0.35">
      <c r="C14" s="32"/>
    </row>
    <row r="15" spans="1:4" x14ac:dyDescent="0.35">
      <c r="C15" s="32"/>
    </row>
    <row r="16" spans="1:4" x14ac:dyDescent="0.35">
      <c r="C16" s="32"/>
    </row>
    <row r="17" spans="3:3" x14ac:dyDescent="0.35">
      <c r="C17" s="32"/>
    </row>
    <row r="18" spans="3:3" x14ac:dyDescent="0.35">
      <c r="C18" s="32"/>
    </row>
    <row r="19" spans="3:3" x14ac:dyDescent="0.35">
      <c r="C19" s="32"/>
    </row>
    <row r="20" spans="3:3" x14ac:dyDescent="0.35">
      <c r="C20" s="32"/>
    </row>
    <row r="21" spans="3:3" x14ac:dyDescent="0.35">
      <c r="C21" s="32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Normal="100" zoomScaleSheetLayoutView="97" workbookViewId="0"/>
  </sheetViews>
  <sheetFormatPr defaultRowHeight="14.5" x14ac:dyDescent="0.35"/>
  <cols>
    <col min="1" max="1" width="5.26953125" customWidth="1"/>
    <col min="2" max="2" width="58.453125" customWidth="1"/>
    <col min="3" max="3" width="36.363281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2" t="s">
        <v>10</v>
      </c>
      <c r="C3" s="52"/>
      <c r="D3" s="52"/>
      <c r="E3" s="52"/>
      <c r="F3" s="1"/>
    </row>
    <row r="4" spans="1:13" ht="28.5" customHeight="1" x14ac:dyDescent="0.35">
      <c r="B4" s="79" t="s">
        <v>11</v>
      </c>
      <c r="C4" s="80"/>
      <c r="D4" s="80"/>
      <c r="E4" s="81"/>
      <c r="F4" s="1"/>
    </row>
    <row r="5" spans="1:13" ht="26" x14ac:dyDescent="0.35">
      <c r="B5" s="14" t="s">
        <v>2</v>
      </c>
      <c r="C5" s="14" t="s">
        <v>1</v>
      </c>
      <c r="D5" s="14" t="s">
        <v>0</v>
      </c>
      <c r="E5" s="14" t="s">
        <v>5</v>
      </c>
      <c r="F5" s="1"/>
    </row>
    <row r="6" spans="1:13" ht="38.5" customHeight="1" x14ac:dyDescent="0.35">
      <c r="A6" s="82"/>
      <c r="B6" s="11" t="s">
        <v>59</v>
      </c>
      <c r="C6" s="3">
        <v>0.3</v>
      </c>
      <c r="D6" s="8" t="s">
        <v>64</v>
      </c>
      <c r="E6" s="83">
        <f>IF(D7="s",C7,IF(D6="s",C6,0))</f>
        <v>0</v>
      </c>
      <c r="F6" s="1"/>
    </row>
    <row r="7" spans="1:13" ht="38.5" customHeight="1" x14ac:dyDescent="0.35">
      <c r="A7" s="82"/>
      <c r="B7" s="11" t="s">
        <v>58</v>
      </c>
      <c r="C7" s="3">
        <v>0.5</v>
      </c>
      <c r="D7" s="8" t="s">
        <v>64</v>
      </c>
      <c r="E7" s="84"/>
      <c r="F7" s="1"/>
    </row>
    <row r="8" spans="1:13" ht="38.5" customHeight="1" x14ac:dyDescent="0.35">
      <c r="B8" s="15" t="s">
        <v>7</v>
      </c>
      <c r="C8" s="16"/>
      <c r="D8" s="17"/>
      <c r="E8" s="18"/>
      <c r="F8" s="66"/>
      <c r="G8" s="67"/>
      <c r="H8" s="67"/>
      <c r="I8" s="67"/>
      <c r="J8" s="67"/>
      <c r="K8" s="67"/>
      <c r="L8" s="67"/>
      <c r="M8" s="67"/>
    </row>
    <row r="9" spans="1:13" ht="38.5" customHeight="1" x14ac:dyDescent="0.35">
      <c r="A9" s="13"/>
      <c r="B9" s="43" t="s">
        <v>60</v>
      </c>
      <c r="C9" s="44">
        <v>0.2</v>
      </c>
      <c r="D9" s="8" t="s">
        <v>64</v>
      </c>
      <c r="E9" s="12">
        <f>IF(D9="s",C9,0)</f>
        <v>0</v>
      </c>
      <c r="F9" s="66"/>
      <c r="G9" s="67"/>
      <c r="H9" s="67"/>
      <c r="I9" s="67"/>
      <c r="J9" s="67"/>
      <c r="K9" s="67"/>
      <c r="L9" s="67"/>
      <c r="M9" s="67"/>
    </row>
    <row r="10" spans="1:13" ht="33.5" customHeight="1" x14ac:dyDescent="0.35">
      <c r="B10" s="76" t="s">
        <v>6</v>
      </c>
      <c r="C10" s="77"/>
      <c r="D10" s="78">
        <f>IFERROR(1-(1-E6)*(1-#REF!)*(1-E9),1-(1-E6)*(1-E9))</f>
        <v>0</v>
      </c>
      <c r="E10" s="78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52" t="s">
        <v>8</v>
      </c>
      <c r="C13" s="52"/>
      <c r="D13" s="52"/>
      <c r="E13" s="52"/>
    </row>
    <row r="14" spans="1:13" ht="22.5" customHeight="1" x14ac:dyDescent="0.35">
      <c r="B14" s="68" t="s">
        <v>56</v>
      </c>
      <c r="C14" s="69"/>
      <c r="D14" s="70">
        <v>36520.199999999997</v>
      </c>
      <c r="E14" s="71"/>
      <c r="F14" s="74"/>
      <c r="G14" s="75"/>
      <c r="H14" s="75"/>
      <c r="I14" s="75"/>
      <c r="J14" s="75"/>
      <c r="K14" s="75"/>
      <c r="L14" s="75"/>
      <c r="M14" s="75"/>
    </row>
    <row r="15" spans="1:13" x14ac:dyDescent="0.35">
      <c r="B15" s="72" t="s">
        <v>9</v>
      </c>
      <c r="C15" s="73"/>
      <c r="D15" s="59">
        <f>ROUND((1-$D$10)*$D14,0)</f>
        <v>36520</v>
      </c>
      <c r="E15" s="59"/>
    </row>
    <row r="18" spans="2:6" ht="31.5" customHeight="1" x14ac:dyDescent="0.35">
      <c r="B18" s="52" t="s">
        <v>47</v>
      </c>
      <c r="C18" s="53"/>
      <c r="D18" s="53"/>
      <c r="E18" s="54"/>
      <c r="F18" s="19"/>
    </row>
    <row r="19" spans="2:6" ht="35" customHeight="1" x14ac:dyDescent="0.35">
      <c r="B19" s="62" t="s">
        <v>57</v>
      </c>
      <c r="C19" s="63"/>
      <c r="D19" s="64">
        <v>1521675.21</v>
      </c>
      <c r="E19" s="65"/>
      <c r="F19" s="4"/>
    </row>
    <row r="20" spans="2:6" ht="57" customHeight="1" x14ac:dyDescent="0.35">
      <c r="B20" s="60" t="s">
        <v>61</v>
      </c>
      <c r="C20" s="61"/>
      <c r="D20" s="9">
        <v>0.24</v>
      </c>
      <c r="E20" s="20"/>
      <c r="F20" s="4"/>
    </row>
    <row r="21" spans="2:6" ht="29.25" customHeight="1" x14ac:dyDescent="0.35">
      <c r="B21" s="55" t="s">
        <v>62</v>
      </c>
      <c r="C21" s="55"/>
      <c r="D21" s="45">
        <v>0.1</v>
      </c>
      <c r="E21" s="2">
        <f>D21*D$19</f>
        <v>152167.52100000001</v>
      </c>
      <c r="F21" s="4"/>
    </row>
    <row r="22" spans="2:6" ht="29.25" customHeight="1" x14ac:dyDescent="0.35">
      <c r="B22" s="55" t="s">
        <v>27</v>
      </c>
      <c r="C22" s="55"/>
      <c r="D22" s="28">
        <f>IF(D20&gt;10%,MIN(D20-10%,10%),0%)</f>
        <v>0.1</v>
      </c>
      <c r="E22" s="2">
        <f>D22*D$19</f>
        <v>152167.52100000001</v>
      </c>
    </row>
    <row r="23" spans="2:6" ht="29.25" customHeight="1" x14ac:dyDescent="0.35">
      <c r="B23" s="55" t="s">
        <v>28</v>
      </c>
      <c r="C23" s="55"/>
      <c r="D23" s="28">
        <f>IF(D20&gt;20%,2*(D20-20%),0%)</f>
        <v>7.999999999999996E-2</v>
      </c>
      <c r="E23" s="2">
        <f>D23*D$19</f>
        <v>121734.01679999994</v>
      </c>
    </row>
    <row r="24" spans="2:6" ht="29.25" customHeight="1" x14ac:dyDescent="0.35">
      <c r="B24" s="56" t="s">
        <v>48</v>
      </c>
      <c r="C24" s="56"/>
      <c r="D24" s="57">
        <f>SUM(E21:E23)</f>
        <v>426069.05879999994</v>
      </c>
      <c r="E24" s="57"/>
    </row>
    <row r="25" spans="2:6" ht="30" customHeight="1" x14ac:dyDescent="0.35">
      <c r="B25" s="58" t="s">
        <v>63</v>
      </c>
      <c r="C25" s="58"/>
      <c r="D25" s="59">
        <f>ROUND((1-$D$10)*$D24,0)</f>
        <v>426069</v>
      </c>
      <c r="E25" s="59"/>
    </row>
  </sheetData>
  <mergeCells count="24">
    <mergeCell ref="B3:E3"/>
    <mergeCell ref="B4:E4"/>
    <mergeCell ref="A6:A7"/>
    <mergeCell ref="E6:E7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Andrea Salvatori</cp:lastModifiedBy>
  <dcterms:created xsi:type="dcterms:W3CDTF">2016-02-02T10:53:31Z</dcterms:created>
  <dcterms:modified xsi:type="dcterms:W3CDTF">2023-12-07T14:22:03Z</dcterms:modified>
</cp:coreProperties>
</file>