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ncenzo.pistorio\Desktop\Consip\ID 2647 - gestione parco apparecchiature INAIL\Documentazione\Documentazione_rev26032024\"/>
    </mc:Choice>
  </mc:AlternateContent>
  <bookViews>
    <workbookView xWindow="0" yWindow="0" windowWidth="19200" windowHeight="7035" tabRatio="846" activeTab="1"/>
  </bookViews>
  <sheets>
    <sheet name="ISTRUZIONI" sheetId="15" r:id="rId1"/>
    <sheet name="GARANZIE CONTRATTO SINGOLO" sheetId="16" r:id="rId2"/>
  </sheets>
  <calcPr calcId="162913"/>
</workbook>
</file>

<file path=xl/calcChain.xml><?xml version="1.0" encoding="utf-8"?>
<calcChain xmlns="http://schemas.openxmlformats.org/spreadsheetml/2006/main">
  <c r="D23" i="16" l="1"/>
  <c r="E23" i="16" s="1"/>
  <c r="D22" i="16"/>
  <c r="E22" i="16" s="1"/>
  <c r="E21" i="16"/>
  <c r="E6" i="16"/>
  <c r="D10" i="16" l="1"/>
  <c r="D15" i="16" s="1"/>
  <c r="D24" i="16"/>
  <c r="D25" i="16" l="1"/>
</calcChain>
</file>

<file path=xl/sharedStrings.xml><?xml version="1.0" encoding="utf-8"?>
<sst xmlns="http://schemas.openxmlformats.org/spreadsheetml/2006/main" count="34" uniqueCount="33">
  <si>
    <t>Possesso
(s/n)</t>
  </si>
  <si>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</si>
  <si>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</si>
  <si>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</si>
  <si>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</si>
  <si>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</si>
  <si>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</si>
  <si>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</si>
  <si>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</si>
  <si>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</si>
  <si>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</si>
  <si>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</si>
  <si>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</si>
  <si>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</si>
  <si>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</si>
  <si>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</si>
  <si>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</si>
  <si>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</si>
  <si>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</si>
  <si>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</si>
  <si>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</si>
  <si>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</si>
  <si>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</si>
  <si>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</si>
  <si>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</si>
  <si>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</si>
  <si>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</si>
  <si>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</si>
  <si>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par. ____ del disciplinare di gara / capitolato d'oneri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</si>
  <si>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par.___ del disciplinare di gara (NB: il valore è indicato preventivamente a solo titolo di esempio)</t>
    </r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</si>
  <si>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</si>
  <si>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Importo base della garanzia provvisoria</t>
  </si>
  <si>
    <t>Importo finale garanzia definitiva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</si>
</sst>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9" fontId="2" fillId="0" borderId="1" xfId="1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9" fontId="18" fillId="0" borderId="1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44" fontId="6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44" fontId="6" fillId="0" borderId="2" xfId="2" applyFont="1" applyFill="1" applyBorder="1" applyAlignment="1" applyProtection="1">
      <alignment horizontal="center" vertical="center"/>
      <protection locked="0"/>
    </xf>
    <xf numFmtId="44" fontId="6" fillId="0" borderId="3" xfId="2" applyFont="1" applyFill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C11" sqref="C11"/>
    </sheetView>
  </sheetViews>
  <sheetFormatPr defaultRowHeight="15" x14ac:dyDescent="0.25"/>
  <cols>
    <col min="3" max="3" width="20.28515625" customWidth="1"/>
    <col min="4" max="4" width="86" customWidth="1"/>
  </cols>
  <sheetData>
    <row r="1" spans="1:4" x14ac:dyDescent="0.25">
      <c r="A1" t="s">
        <v>15</v>
      </c>
    </row>
    <row r="4" spans="1:4" s="26" customFormat="1" ht="31.5" customHeight="1" x14ac:dyDescent="0.25">
      <c r="C4" s="28" t="s">
        <v>16</v>
      </c>
      <c r="D4" s="28"/>
    </row>
    <row r="5" spans="1:4" s="26" customFormat="1" ht="31.5" customHeight="1" x14ac:dyDescent="0.25">
      <c r="C5" s="28" t="s">
        <v>17</v>
      </c>
      <c r="D5" s="28"/>
    </row>
    <row r="6" spans="1:4" s="26" customFormat="1" ht="31.5" customHeight="1" x14ac:dyDescent="0.25">
      <c r="C6" s="28" t="s">
        <v>18</v>
      </c>
      <c r="D6" s="28"/>
    </row>
    <row r="7" spans="1:4" x14ac:dyDescent="0.25">
      <c r="C7" s="29"/>
      <c r="D7" s="29"/>
    </row>
    <row r="8" spans="1:4" x14ac:dyDescent="0.25">
      <c r="C8" s="28" t="s">
        <v>19</v>
      </c>
      <c r="D8" s="28"/>
    </row>
    <row r="9" spans="1:4" ht="34.5" customHeight="1" x14ac:dyDescent="0.25">
      <c r="C9" s="23" t="s">
        <v>20</v>
      </c>
      <c r="D9" s="22" t="s">
        <v>26</v>
      </c>
    </row>
    <row r="10" spans="1:4" ht="34.5" customHeight="1" x14ac:dyDescent="0.25">
      <c r="C10" s="24" t="s">
        <v>21</v>
      </c>
      <c r="D10" s="22" t="s">
        <v>22</v>
      </c>
    </row>
    <row r="11" spans="1:4" ht="34.5" customHeight="1" x14ac:dyDescent="0.25">
      <c r="C11" s="25" t="s">
        <v>23</v>
      </c>
      <c r="D11" s="22" t="s">
        <v>24</v>
      </c>
    </row>
    <row r="12" spans="1:4" x14ac:dyDescent="0.25">
      <c r="C12" s="22"/>
      <c r="D12" s="22"/>
    </row>
    <row r="13" spans="1:4" x14ac:dyDescent="0.25">
      <c r="C13" s="21"/>
    </row>
    <row r="14" spans="1:4" x14ac:dyDescent="0.25">
      <c r="C14" s="21"/>
    </row>
    <row r="15" spans="1:4" x14ac:dyDescent="0.25">
      <c r="C15" s="21"/>
    </row>
    <row r="16" spans="1:4" x14ac:dyDescent="0.25">
      <c r="C16" s="21"/>
    </row>
    <row r="17" spans="3:3" x14ac:dyDescent="0.25">
      <c r="C17" s="21"/>
    </row>
    <row r="18" spans="3:3" x14ac:dyDescent="0.25">
      <c r="C18" s="21"/>
    </row>
    <row r="19" spans="3:3" x14ac:dyDescent="0.25">
      <c r="C19" s="21"/>
    </row>
    <row r="20" spans="3:3" x14ac:dyDescent="0.25">
      <c r="C20" s="21"/>
    </row>
    <row r="21" spans="3:3" x14ac:dyDescent="0.25">
      <c r="C21" s="21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5"/>
  <sheetViews>
    <sheetView tabSelected="1" zoomScaleNormal="100" zoomScaleSheetLayoutView="97" workbookViewId="0">
      <selection activeCell="D15" sqref="D15:E15"/>
    </sheetView>
  </sheetViews>
  <sheetFormatPr defaultRowHeight="15" x14ac:dyDescent="0.25"/>
  <cols>
    <col min="1" max="1" width="5.28515625" customWidth="1"/>
    <col min="2" max="2" width="42.85546875" customWidth="1"/>
    <col min="3" max="3" width="13.5703125" customWidth="1"/>
    <col min="5" max="5" width="14.140625" customWidth="1"/>
  </cols>
  <sheetData>
    <row r="2" spans="1:13" x14ac:dyDescent="0.25">
      <c r="B2" s="1"/>
      <c r="C2" s="1"/>
      <c r="D2" s="1"/>
      <c r="E2" s="1"/>
      <c r="F2" s="1"/>
    </row>
    <row r="3" spans="1:13" ht="28.5" customHeight="1" x14ac:dyDescent="0.25">
      <c r="B3" s="40" t="s">
        <v>11</v>
      </c>
      <c r="C3" s="40"/>
      <c r="D3" s="40"/>
      <c r="E3" s="40"/>
      <c r="F3" s="1"/>
    </row>
    <row r="4" spans="1:13" ht="28.5" customHeight="1" x14ac:dyDescent="0.25">
      <c r="B4" s="53" t="s">
        <v>12</v>
      </c>
      <c r="C4" s="54"/>
      <c r="D4" s="54"/>
      <c r="E4" s="55"/>
      <c r="F4" s="1"/>
    </row>
    <row r="5" spans="1:13" ht="25.5" x14ac:dyDescent="0.25">
      <c r="B5" s="13" t="s">
        <v>2</v>
      </c>
      <c r="C5" s="13" t="s">
        <v>1</v>
      </c>
      <c r="D5" s="13" t="s">
        <v>0</v>
      </c>
      <c r="E5" s="13" t="s">
        <v>3</v>
      </c>
      <c r="F5" s="1"/>
    </row>
    <row r="6" spans="1:13" x14ac:dyDescent="0.25">
      <c r="A6" s="56"/>
      <c r="B6" s="8" t="s">
        <v>5</v>
      </c>
      <c r="C6" s="3">
        <v>0.3</v>
      </c>
      <c r="D6" s="6" t="s">
        <v>25</v>
      </c>
      <c r="E6" s="57">
        <f>IF(D7="s",C7,IF(D6="s",C6,0))</f>
        <v>0</v>
      </c>
      <c r="F6" s="1"/>
    </row>
    <row r="7" spans="1:13" ht="25.5" x14ac:dyDescent="0.25">
      <c r="A7" s="56"/>
      <c r="B7" s="8" t="s">
        <v>6</v>
      </c>
      <c r="C7" s="3">
        <v>0.5</v>
      </c>
      <c r="D7" s="6" t="s">
        <v>25</v>
      </c>
      <c r="E7" s="58"/>
      <c r="F7" s="1"/>
    </row>
    <row r="8" spans="1:13" x14ac:dyDescent="0.25">
      <c r="B8" s="14" t="s">
        <v>7</v>
      </c>
      <c r="C8" s="15"/>
      <c r="D8" s="16"/>
      <c r="E8" s="17"/>
      <c r="F8" s="59"/>
      <c r="G8" s="60"/>
      <c r="H8" s="60"/>
      <c r="I8" s="60"/>
      <c r="J8" s="60"/>
      <c r="K8" s="60"/>
      <c r="L8" s="60"/>
      <c r="M8" s="60"/>
    </row>
    <row r="9" spans="1:13" ht="40.5" customHeight="1" x14ac:dyDescent="0.25">
      <c r="A9" s="10"/>
      <c r="B9" s="11"/>
      <c r="C9" s="12"/>
      <c r="D9" s="6"/>
      <c r="E9" s="9"/>
      <c r="F9" s="59"/>
      <c r="G9" s="60"/>
      <c r="H9" s="60"/>
      <c r="I9" s="60"/>
      <c r="J9" s="60"/>
      <c r="K9" s="60"/>
      <c r="L9" s="60"/>
      <c r="M9" s="60"/>
    </row>
    <row r="10" spans="1:13" ht="43.5" customHeight="1" x14ac:dyDescent="0.25">
      <c r="B10" s="37" t="s">
        <v>4</v>
      </c>
      <c r="C10" s="38"/>
      <c r="D10" s="39">
        <f>IFERROR(1-(1-E6)*(1-#REF!)*(1-E9),1-(1-E6)*(1-E9))</f>
        <v>0</v>
      </c>
      <c r="E10" s="39"/>
      <c r="F10" s="5"/>
    </row>
    <row r="11" spans="1:13" x14ac:dyDescent="0.25">
      <c r="B11" s="1"/>
      <c r="C11" s="1"/>
      <c r="D11" s="1"/>
      <c r="E11" s="1"/>
      <c r="F11" s="1"/>
    </row>
    <row r="13" spans="1:13" ht="27" customHeight="1" x14ac:dyDescent="0.25">
      <c r="B13" s="40" t="s">
        <v>8</v>
      </c>
      <c r="C13" s="40"/>
      <c r="D13" s="40"/>
      <c r="E13" s="40"/>
    </row>
    <row r="14" spans="1:13" ht="60.75" customHeight="1" x14ac:dyDescent="0.25">
      <c r="B14" s="47" t="s">
        <v>31</v>
      </c>
      <c r="C14" s="48"/>
      <c r="D14" s="49">
        <v>36733.08</v>
      </c>
      <c r="E14" s="50"/>
      <c r="F14" s="35"/>
      <c r="G14" s="36"/>
      <c r="H14" s="36"/>
      <c r="I14" s="36"/>
      <c r="J14" s="36"/>
      <c r="K14" s="36"/>
      <c r="L14" s="36"/>
      <c r="M14" s="36"/>
    </row>
    <row r="15" spans="1:13" x14ac:dyDescent="0.25">
      <c r="B15" s="51" t="s">
        <v>9</v>
      </c>
      <c r="C15" s="52"/>
      <c r="D15" s="33">
        <f>ROUND((1-$D$10)*$D14,0)</f>
        <v>36733</v>
      </c>
      <c r="E15" s="33"/>
    </row>
    <row r="18" spans="2:6" ht="31.5" customHeight="1" x14ac:dyDescent="0.25">
      <c r="B18" s="40" t="s">
        <v>27</v>
      </c>
      <c r="C18" s="41"/>
      <c r="D18" s="41"/>
      <c r="E18" s="42"/>
      <c r="F18" s="18"/>
    </row>
    <row r="19" spans="2:6" ht="61.5" customHeight="1" x14ac:dyDescent="0.25">
      <c r="B19" s="43" t="s">
        <v>28</v>
      </c>
      <c r="C19" s="44"/>
      <c r="D19" s="45">
        <v>1000000</v>
      </c>
      <c r="E19" s="46"/>
      <c r="F19" s="4"/>
    </row>
    <row r="20" spans="2:6" ht="44.25" customHeight="1" x14ac:dyDescent="0.25">
      <c r="B20" s="34" t="s">
        <v>29</v>
      </c>
      <c r="C20" s="34"/>
      <c r="D20" s="7">
        <v>0.24</v>
      </c>
      <c r="E20" s="19"/>
      <c r="F20" s="4"/>
    </row>
    <row r="21" spans="2:6" ht="29.25" customHeight="1" x14ac:dyDescent="0.25">
      <c r="B21" s="34" t="s">
        <v>10</v>
      </c>
      <c r="C21" s="34"/>
      <c r="D21" s="27">
        <v>0.1</v>
      </c>
      <c r="E21" s="2">
        <f>D21*D$19</f>
        <v>100000</v>
      </c>
      <c r="F21" s="4"/>
    </row>
    <row r="22" spans="2:6" ht="29.25" customHeight="1" x14ac:dyDescent="0.25">
      <c r="B22" s="34" t="s">
        <v>13</v>
      </c>
      <c r="C22" s="34"/>
      <c r="D22" s="20">
        <f>IF(D20&gt;10%,MIN(D20-10%,10%),0%)</f>
        <v>0.1</v>
      </c>
      <c r="E22" s="2">
        <f>D22*D$19</f>
        <v>100000</v>
      </c>
    </row>
    <row r="23" spans="2:6" ht="29.25" customHeight="1" x14ac:dyDescent="0.25">
      <c r="B23" s="34" t="s">
        <v>14</v>
      </c>
      <c r="C23" s="34"/>
      <c r="D23" s="20">
        <f>IF(D20&gt;20%,2*(D20-20%),0%)</f>
        <v>7.999999999999996E-2</v>
      </c>
      <c r="E23" s="2">
        <f>D23*D$19</f>
        <v>79999.999999999956</v>
      </c>
    </row>
    <row r="24" spans="2:6" ht="29.25" customHeight="1" x14ac:dyDescent="0.25">
      <c r="B24" s="30" t="s">
        <v>30</v>
      </c>
      <c r="C24" s="30"/>
      <c r="D24" s="31">
        <f>SUM(E21:E23)</f>
        <v>279999.99999999994</v>
      </c>
      <c r="E24" s="31"/>
    </row>
    <row r="25" spans="2:6" ht="30" customHeight="1" x14ac:dyDescent="0.25">
      <c r="B25" s="32" t="s">
        <v>32</v>
      </c>
      <c r="C25" s="32"/>
      <c r="D25" s="33">
        <f>ROUND((1-$D$10)*$D24,0)</f>
        <v>280000</v>
      </c>
      <c r="E25" s="33"/>
    </row>
  </sheetData>
  <mergeCells count="24">
    <mergeCell ref="B3:E3"/>
    <mergeCell ref="B4:E4"/>
    <mergeCell ref="A6:A7"/>
    <mergeCell ref="E6:E7"/>
    <mergeCell ref="F8:M9"/>
    <mergeCell ref="F14:M14"/>
    <mergeCell ref="B10:C10"/>
    <mergeCell ref="D10:E10"/>
    <mergeCell ref="B18:E18"/>
    <mergeCell ref="B23:C23"/>
    <mergeCell ref="B19:C19"/>
    <mergeCell ref="D19:E19"/>
    <mergeCell ref="B13:E13"/>
    <mergeCell ref="B14:C14"/>
    <mergeCell ref="D14:E14"/>
    <mergeCell ref="B15:C15"/>
    <mergeCell ref="D15:E15"/>
    <mergeCell ref="B24:C24"/>
    <mergeCell ref="D24:E24"/>
    <mergeCell ref="B25:C25"/>
    <mergeCell ref="D25:E25"/>
    <mergeCell ref="B20:C20"/>
    <mergeCell ref="B21:C21"/>
    <mergeCell ref="B22:C22"/>
  </mergeCells>
  <dataValidations count="1">
    <dataValidation type="list" allowBlank="1" showInputMessage="1" showErrorMessage="1" sqref="D6:D9">
      <formula1>"s,n"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9CAC4D20E3CE94DB9D4E7E1FF7438C4" ma:contentTypeVersion="0" ma:contentTypeDescription="Creare un nuovo documento." ma:contentTypeScope="" ma:versionID="48fe9ad93d722aea460e4550ef6b72b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225e9aae371dd734b3cca370db3570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E4C20B1-C120-4B24-B8EC-D56DF191BAC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8E64743-55BC-432E-9200-22881ECEBA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6709E2E-1134-417B-A6B1-EDD9AE1652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CONTRATTO SINGOLO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Enzo Pistorio</cp:lastModifiedBy>
  <dcterms:created xsi:type="dcterms:W3CDTF">2016-02-02T10:53:31Z</dcterms:created>
  <dcterms:modified xsi:type="dcterms:W3CDTF">2024-03-26T17:04:11Z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0x01010079CAC4D20E3CE94DB9D4E7E1FF7438C4</vt:lpwstr>
  </property>
</Properties>
</file>