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colina.disarli\Desktop\GARE\5_G7\5_Documentazione\"/>
    </mc:Choice>
  </mc:AlternateContent>
  <bookViews>
    <workbookView xWindow="0" yWindow="0" windowWidth="19110" windowHeight="7170" tabRatio="738"/>
  </bookViews>
  <sheets>
    <sheet name="Istruzioni compilazione" sheetId="4" r:id="rId1"/>
    <sheet name="Costi della manodopera" sheetId="15" r:id="rId2"/>
    <sheet name="Dettaglio costi del lavoro" sheetId="18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5" l="1"/>
  <c r="K15" i="15"/>
  <c r="K14" i="15"/>
  <c r="K13" i="15"/>
  <c r="K11" i="15"/>
  <c r="K10" i="15"/>
  <c r="K9" i="15"/>
  <c r="K8" i="15"/>
  <c r="K7" i="15"/>
  <c r="D24" i="15"/>
  <c r="J16" i="15"/>
  <c r="J15" i="15"/>
  <c r="J14" i="15"/>
  <c r="J13" i="15"/>
  <c r="J11" i="15"/>
  <c r="J10" i="15"/>
  <c r="J9" i="15"/>
  <c r="J8" i="15"/>
  <c r="J7" i="15"/>
  <c r="J17" i="15" s="1"/>
  <c r="E49" i="18" l="1"/>
  <c r="D49" i="18"/>
  <c r="E48" i="18"/>
  <c r="D48" i="18"/>
  <c r="C48" i="18"/>
  <c r="C49" i="18" s="1"/>
  <c r="D30" i="18"/>
  <c r="D33" i="18" s="1"/>
  <c r="E28" i="18"/>
  <c r="E31" i="18" s="1"/>
  <c r="D28" i="18"/>
  <c r="D31" i="18" s="1"/>
  <c r="C28" i="18"/>
  <c r="E20" i="18"/>
  <c r="D20" i="18"/>
  <c r="C20" i="18"/>
  <c r="C31" i="18" s="1"/>
  <c r="E16" i="18"/>
  <c r="E30" i="18" s="1"/>
  <c r="E33" i="18" s="1"/>
  <c r="D16" i="18"/>
  <c r="C16" i="18"/>
  <c r="C30" i="18" s="1"/>
  <c r="C33" i="18" s="1"/>
  <c r="E12" i="18"/>
  <c r="D12" i="18"/>
  <c r="C12" i="18"/>
  <c r="D34" i="18" l="1"/>
  <c r="D32" i="18"/>
  <c r="D35" i="18" s="1"/>
  <c r="E32" i="18"/>
  <c r="E35" i="18" s="1"/>
  <c r="E34" i="18"/>
  <c r="C34" i="18"/>
  <c r="C32" i="18"/>
  <c r="C35" i="18" s="1"/>
</calcChain>
</file>

<file path=xl/sharedStrings.xml><?xml version="1.0" encoding="utf-8"?>
<sst xmlns="http://schemas.openxmlformats.org/spreadsheetml/2006/main" count="94" uniqueCount="86">
  <si>
    <t>Livello</t>
  </si>
  <si>
    <t>Figura professionale</t>
  </si>
  <si>
    <t>CCNL applicato</t>
  </si>
  <si>
    <t>Costo totale %</t>
  </si>
  <si>
    <t>Note</t>
  </si>
  <si>
    <t>TOTALE DI COMMESSA</t>
  </si>
  <si>
    <t>Celle da compilare</t>
  </si>
  <si>
    <t>Valori calcolati attraverso formule</t>
  </si>
  <si>
    <t>Intestazioni tabelle</t>
  </si>
  <si>
    <t>A-Elementi retributivi annui</t>
  </si>
  <si>
    <t>B-Oneri aggiuntivi</t>
  </si>
  <si>
    <t>C-Oneri previd. e assist.</t>
  </si>
  <si>
    <t>D-Altri Oneri</t>
  </si>
  <si>
    <t>Totale "A"</t>
  </si>
  <si>
    <t>Festività retribuite</t>
  </si>
  <si>
    <t>Trattamento fine rapporto</t>
  </si>
  <si>
    <t>Totale "B"</t>
  </si>
  <si>
    <t>Totale "C"</t>
  </si>
  <si>
    <t>Totale "D"</t>
  </si>
  <si>
    <t>Totale ore non lavorate</t>
  </si>
  <si>
    <t>Ore annue mediamente lavorate</t>
  </si>
  <si>
    <t>ORE ANNUE LAVORATE</t>
  </si>
  <si>
    <t>DETTAGLIO COSTI PER FIGURA PROFESSIONALE</t>
  </si>
  <si>
    <t>CCNL applicato (o altra forma contrattuale)</t>
  </si>
  <si>
    <t>Manod</t>
  </si>
  <si>
    <t>S</t>
  </si>
  <si>
    <t>Costo manodopera</t>
  </si>
  <si>
    <t>Subtotali costi manodopera</t>
  </si>
  <si>
    <t>Totale Altri costi (C+D)</t>
  </si>
  <si>
    <t>Totale componente retributiva (A+B)</t>
  </si>
  <si>
    <t>Costo medio orario componente retributiva</t>
  </si>
  <si>
    <t>Costo medio orario altri costi</t>
  </si>
  <si>
    <t>Totale costo annuo (A+B+C+D)</t>
  </si>
  <si>
    <t>Ulteriori indicazioni</t>
  </si>
  <si>
    <t>Legenda colori adottati nei fogli di calcolo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</si>
  <si>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</si>
  <si>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Retribuzione tabellare</t>
  </si>
  <si>
    <t>Scatti anzianità</t>
  </si>
  <si>
    <t xml:space="preserve">Una tantum </t>
  </si>
  <si>
    <t>Elemento perequativo</t>
  </si>
  <si>
    <t>Tredicesima mensilità</t>
  </si>
  <si>
    <t>Inps (31,58%)</t>
  </si>
  <si>
    <t>Inail (6,1%)</t>
  </si>
  <si>
    <t>Rivalutazione T.F.R. (2,2418%)</t>
  </si>
  <si>
    <t>Fondo COMETA</t>
  </si>
  <si>
    <t>Contributo solidarietà L.166/91</t>
  </si>
  <si>
    <t>Assistenza Sanitaria Integr. + Contrib. Solidarietà 10%</t>
  </si>
  <si>
    <t>Flexible Benefits</t>
  </si>
  <si>
    <t>Ore annue teoriche (40 ore x 52,2 settimane)</t>
  </si>
  <si>
    <t>Ore annue mediamente non lavorate:</t>
  </si>
  <si>
    <t>ferie (20 giorni)</t>
  </si>
  <si>
    <t>festivita' (10 giorni)</t>
  </si>
  <si>
    <t>permessi annui retribubiti</t>
  </si>
  <si>
    <t>assemblee, permessi sindacali, diritto allo studio</t>
  </si>
  <si>
    <t>malattia, infort., maternità</t>
  </si>
  <si>
    <t>Formazione, permessi D.L.vo 626/94 e succ. mod. (1 gg)</t>
  </si>
  <si>
    <t>Formazione ex art. 7 CCNL</t>
  </si>
  <si>
    <t>Costo medio gg/pp</t>
  </si>
  <si>
    <t>Servizi Operativi:</t>
  </si>
  <si>
    <t>Personale Operativo (PO)</t>
  </si>
  <si>
    <t>Servizio Transfer e trasporti operativi (TT)</t>
  </si>
  <si>
    <t>Servizi di presidio sanitario (SS)</t>
  </si>
  <si>
    <t>Grafica e Tipografia (GR)</t>
  </si>
  <si>
    <t>Servizi di ristorazione (RIS)</t>
  </si>
  <si>
    <t>Servizi Tecnici:</t>
  </si>
  <si>
    <t>Tendostrutture (TEN)</t>
  </si>
  <si>
    <t>Allestimenti (ALL)</t>
  </si>
  <si>
    <t>Arredi (ARR)</t>
  </si>
  <si>
    <t>Impianti tecnici (TEC)</t>
  </si>
  <si>
    <t>*La % indicata è stimata. Il concorrente può motivatamente indicare una % differente, sulla base della propria esperienza della conoscenza del proprio know how, dotazioni e rete di fornitura.</t>
  </si>
  <si>
    <t>Peso medio  stimato del servizio sull'intera commessa*</t>
  </si>
  <si>
    <r>
      <t xml:space="preserve">Servizio 
</t>
    </r>
    <r>
      <rPr>
        <b/>
        <i/>
        <sz val="9"/>
        <color theme="1"/>
        <rFont val="Calibri"/>
        <family val="2"/>
        <scheme val="minor"/>
      </rPr>
      <t>(specificare impresa in caso di RTI)</t>
    </r>
  </si>
  <si>
    <r>
      <t>Livello inquadramento</t>
    </r>
    <r>
      <rPr>
        <b/>
        <sz val="9"/>
        <color rgb="FFFF0000"/>
        <rFont val="Calibri"/>
        <family val="2"/>
        <scheme val="minor"/>
      </rPr>
      <t/>
    </r>
  </si>
  <si>
    <t>Costo totale del personale</t>
  </si>
  <si>
    <t>N. risorse impiegate</t>
  </si>
  <si>
    <t>N. giornate</t>
  </si>
  <si>
    <t>Totale costo Manodopera*</t>
  </si>
  <si>
    <t>Valori preimpostati da Consip (da non modificare se non con motivada giustificazione) o celle da lasciare vuote</t>
  </si>
  <si>
    <t>Fare riferimento alle indicazioni fornite nell'Allegato 7 al Capitolato d'Oneri  Parte A</t>
  </si>
  <si>
    <t>Si suggerisce di utilizzare i campi Note (o la Dichiarazione di cui all'Allegato 7 al Capitolato d'Oneri Parte B) per illustrare metodolgie di calcolo o elementi rilevanti relativi alla riga corrispondente, se necessario a spiegare/motivare i dati riportati nel foglio di calcolo</t>
  </si>
  <si>
    <t>COSTO MEDIO GIORNATA PERSONA</t>
  </si>
  <si>
    <t>Costo medio orario</t>
  </si>
  <si>
    <t>COSTI DELLA MANODOPERA - SERVIZI DI PROGETTAZIONE, ORGANIZZAZIONE, ALLESTIMENTO E GESTIONE «CHIAVI IN MANO» DI UN EVENTO (Lotti 1, 2, 3)</t>
  </si>
  <si>
    <r>
      <t xml:space="preserve">1) Se necessario, aggiungere colonne alla tabella per ciascuna delle figure professionali di cui si intende fornire il dettaglio
2) I valori calcolati nelle celle arancione devono essere conicidenti con quelli utilizzati come "costo medio gg/persona" delle relative figure professionali nel foglio dei Costi della Manodopera
3) Questo foglio è utilizzabile per determinare il costo della manodopera del personale impiegato nell'esecuzione dell'appalto ma non rientrante nella manodopera.
4) Le righe della tabella e il numero di ore preimpostato sono basate sulla Tabella Ministeriale del </t>
    </r>
    <r>
      <rPr>
        <b/>
        <i/>
        <u/>
        <sz val="11"/>
        <color theme="1"/>
        <rFont val="Calibri"/>
        <family val="2"/>
        <scheme val="minor"/>
      </rPr>
      <t>CCNL Metalmeccanico</t>
    </r>
    <r>
      <rPr>
        <i/>
        <sz val="11"/>
        <color theme="1"/>
        <rFont val="Calibri"/>
        <family val="2"/>
        <scheme val="minor"/>
      </rPr>
      <t>. Possono pertanto essere modificate in ragione del CCNL applicato dall'impresa</t>
    </r>
  </si>
  <si>
    <t>Per il calcolo del costo medio giorno/persona delle figure professionali impiegate, ove possibile, si suggerisce di utilizzare il foglio Costi della manodopera</t>
  </si>
  <si>
    <t>Costo della manodopera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</si>
</sst>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#,##0_ ;\-#,##0\ 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mediumGray">
        <bgColor theme="0" tint="-0.14993743705557422"/>
      </patternFill>
    </fill>
    <fill>
      <patternFill patternType="solid">
        <fgColor theme="7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4">
    <xf numFmtId="0" fontId="0" fillId="0" borderId="0" xfId="0"/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4" fillId="3" borderId="1" xfId="0" applyFont="1" applyFill="1" applyBorder="1" applyAlignment="1">
      <alignment horizontal="left" vertical="center" wrapText="1"/>
    </xf>
    <xf numFmtId="0" fontId="4" fillId="9" borderId="1" xfId="0" applyFont="1" applyFill="1" applyBorder="1" applyAlignment="1">
      <alignment horizontal="left" vertical="center" wrapText="1"/>
    </xf>
    <xf numFmtId="0" fontId="3" fillId="9" borderId="1" xfId="0" applyFont="1" applyFill="1" applyBorder="1"/>
    <xf numFmtId="0" fontId="4" fillId="8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5" borderId="1" xfId="0" applyFont="1" applyFill="1" applyBorder="1"/>
    <xf numFmtId="0" fontId="4" fillId="2" borderId="1" xfId="0" applyFont="1" applyFill="1" applyBorder="1" applyAlignment="1">
      <alignment horizontal="center" vertical="center" textRotation="90" wrapText="1"/>
    </xf>
    <xf numFmtId="44" fontId="3" fillId="5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164" fontId="10" fillId="5" borderId="1" xfId="0" applyNumberFormat="1" applyFont="1" applyFill="1" applyBorder="1" applyAlignment="1">
      <alignment vertical="center" wrapText="1"/>
    </xf>
    <xf numFmtId="0" fontId="10" fillId="12" borderId="1" xfId="0" applyFont="1" applyFill="1" applyBorder="1" applyAlignment="1">
      <alignment vertical="center" wrapText="1"/>
    </xf>
    <xf numFmtId="44" fontId="3" fillId="5" borderId="1" xfId="1" applyFont="1" applyFill="1" applyBorder="1"/>
    <xf numFmtId="0" fontId="4" fillId="11" borderId="1" xfId="0" applyFont="1" applyFill="1" applyBorder="1" applyAlignment="1">
      <alignment horizontal="left" vertical="center" wrapText="1"/>
    </xf>
    <xf numFmtId="44" fontId="4" fillId="12" borderId="1" xfId="1" applyFont="1" applyFill="1" applyBorder="1"/>
    <xf numFmtId="0" fontId="8" fillId="8" borderId="1" xfId="0" applyFont="1" applyFill="1" applyBorder="1"/>
    <xf numFmtId="0" fontId="3" fillId="13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indent="2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11" fillId="7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14" borderId="0" xfId="0" applyFont="1" applyFill="1" applyAlignment="1">
      <alignment vertical="center" wrapText="1"/>
    </xf>
    <xf numFmtId="0" fontId="3" fillId="14" borderId="1" xfId="0" applyFont="1" applyFill="1" applyBorder="1" applyAlignment="1">
      <alignment horizontal="center" vertical="center" wrapText="1"/>
    </xf>
    <xf numFmtId="44" fontId="3" fillId="14" borderId="1" xfId="1" applyFont="1" applyFill="1" applyBorder="1" applyAlignment="1">
      <alignment horizontal="center" vertical="center" wrapText="1"/>
    </xf>
    <xf numFmtId="0" fontId="0" fillId="14" borderId="0" xfId="0" applyFill="1"/>
    <xf numFmtId="0" fontId="0" fillId="14" borderId="0" xfId="0" applyFont="1" applyFill="1" applyAlignment="1">
      <alignment vertical="center" wrapText="1"/>
    </xf>
    <xf numFmtId="0" fontId="11" fillId="15" borderId="1" xfId="0" applyFont="1" applyFill="1" applyBorder="1" applyAlignment="1">
      <alignment horizontal="center" vertical="center" wrapText="1"/>
    </xf>
    <xf numFmtId="165" fontId="3" fillId="15" borderId="1" xfId="1" applyNumberFormat="1" applyFont="1" applyFill="1" applyBorder="1" applyAlignment="1">
      <alignment horizontal="center" vertical="center" wrapText="1"/>
    </xf>
    <xf numFmtId="9" fontId="3" fillId="8" borderId="1" xfId="2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4" fontId="4" fillId="16" borderId="1" xfId="0" applyNumberFormat="1" applyFont="1" applyFill="1" applyBorder="1" applyAlignment="1">
      <alignment horizontal="center" vertical="center" wrapText="1"/>
    </xf>
    <xf numFmtId="0" fontId="7" fillId="14" borderId="1" xfId="0" applyFont="1" applyFill="1" applyBorder="1"/>
    <xf numFmtId="0" fontId="3" fillId="14" borderId="0" xfId="0" applyFont="1" applyFill="1"/>
    <xf numFmtId="0" fontId="4" fillId="14" borderId="1" xfId="0" applyFont="1" applyFill="1" applyBorder="1" applyAlignment="1">
      <alignment horizontal="center"/>
    </xf>
    <xf numFmtId="0" fontId="3" fillId="14" borderId="1" xfId="0" applyFont="1" applyFill="1" applyBorder="1" applyAlignment="1">
      <alignment horizontal="center"/>
    </xf>
    <xf numFmtId="0" fontId="2" fillId="14" borderId="0" xfId="0" applyFont="1" applyFill="1" applyAlignment="1">
      <alignment wrapText="1"/>
    </xf>
    <xf numFmtId="44" fontId="3" fillId="14" borderId="1" xfId="1" applyFont="1" applyFill="1" applyBorder="1"/>
    <xf numFmtId="0" fontId="3" fillId="14" borderId="1" xfId="0" applyFont="1" applyFill="1" applyBorder="1"/>
    <xf numFmtId="0" fontId="10" fillId="3" borderId="1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vertical="center" wrapText="1"/>
    </xf>
    <xf numFmtId="0" fontId="18" fillId="14" borderId="1" xfId="0" applyFont="1" applyFill="1" applyBorder="1" applyAlignment="1">
      <alignment vertical="center"/>
    </xf>
    <xf numFmtId="0" fontId="3" fillId="5" borderId="1" xfId="2" applyNumberFormat="1" applyFont="1" applyFill="1" applyBorder="1" applyAlignment="1">
      <alignment horizontal="center" vertical="center" wrapText="1"/>
    </xf>
    <xf numFmtId="0" fontId="0" fillId="14" borderId="2" xfId="0" applyFont="1" applyFill="1" applyBorder="1" applyAlignment="1">
      <alignment horizontal="left" vertical="center" wrapText="1"/>
    </xf>
    <xf numFmtId="0" fontId="0" fillId="14" borderId="3" xfId="0" applyFont="1" applyFill="1" applyBorder="1" applyAlignment="1">
      <alignment horizontal="left" vertical="center" wrapText="1"/>
    </xf>
    <xf numFmtId="0" fontId="0" fillId="14" borderId="4" xfId="0" applyFont="1" applyFill="1" applyBorder="1" applyAlignment="1">
      <alignment horizontal="left" vertical="center" wrapText="1"/>
    </xf>
    <xf numFmtId="0" fontId="0" fillId="12" borderId="2" xfId="0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9" fillId="10" borderId="1" xfId="0" applyFont="1" applyFill="1" applyBorder="1" applyAlignment="1">
      <alignment horizontal="center"/>
    </xf>
    <xf numFmtId="0" fontId="9" fillId="10" borderId="6" xfId="0" applyFont="1" applyFill="1" applyBorder="1" applyAlignment="1">
      <alignment horizontal="center"/>
    </xf>
    <xf numFmtId="0" fontId="14" fillId="14" borderId="5" xfId="0" applyFont="1" applyFill="1" applyBorder="1" applyAlignment="1">
      <alignment horizontal="center" vertical="center" wrapText="1"/>
    </xf>
    <xf numFmtId="9" fontId="3" fillId="7" borderId="6" xfId="2" applyFont="1" applyFill="1" applyBorder="1" applyAlignment="1">
      <alignment horizontal="center" vertical="center" wrapText="1"/>
    </xf>
    <xf numFmtId="9" fontId="3" fillId="7" borderId="7" xfId="2" applyFont="1" applyFill="1" applyBorder="1" applyAlignment="1">
      <alignment horizontal="center" vertical="center" wrapText="1"/>
    </xf>
    <xf numFmtId="9" fontId="3" fillId="7" borderId="8" xfId="2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7" fillId="7" borderId="0" xfId="0" applyFont="1" applyFill="1" applyAlignment="1">
      <alignment horizontal="left" vertical="center" wrapText="1"/>
    </xf>
    <xf numFmtId="0" fontId="6" fillId="4" borderId="5" xfId="0" applyFont="1" applyFill="1" applyBorder="1" applyAlignment="1">
      <alignment horizontal="center"/>
    </xf>
    <xf numFmtId="0" fontId="6" fillId="4" borderId="0" xfId="0" applyFont="1" applyFill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FFCB25"/>
      <color rgb="FFF6BB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"/>
  <sheetViews>
    <sheetView tabSelected="1" zoomScale="90" zoomScaleNormal="90" workbookViewId="0">
      <selection activeCell="B1" sqref="B1"/>
    </sheetView>
  </sheetViews>
  <sheetFormatPr defaultColWidth="8.7109375" defaultRowHeight="15" x14ac:dyDescent="0.25"/>
  <cols>
    <col min="1" max="1" width="2.42578125" style="30" customWidth="1"/>
    <col min="2" max="5" width="5.140625" style="30" customWidth="1"/>
    <col min="6" max="6" width="106.140625" style="30" customWidth="1"/>
    <col min="7" max="16384" width="8.7109375" style="30"/>
  </cols>
  <sheetData>
    <row r="2" spans="2:6" x14ac:dyDescent="0.25">
      <c r="B2" s="59" t="s">
        <v>34</v>
      </c>
      <c r="C2" s="59"/>
      <c r="D2" s="59"/>
      <c r="E2" s="59"/>
      <c r="F2" s="59"/>
    </row>
    <row r="3" spans="2:6" x14ac:dyDescent="0.25">
      <c r="B3" s="1"/>
      <c r="C3" s="2"/>
      <c r="D3" s="3"/>
      <c r="E3" s="4"/>
      <c r="F3" s="38" t="s">
        <v>8</v>
      </c>
    </row>
    <row r="4" spans="2:6" x14ac:dyDescent="0.25">
      <c r="B4" s="56"/>
      <c r="C4" s="56"/>
      <c r="D4" s="56"/>
      <c r="E4" s="56"/>
      <c r="F4" s="38" t="s">
        <v>77</v>
      </c>
    </row>
    <row r="5" spans="2:6" x14ac:dyDescent="0.25">
      <c r="B5" s="58"/>
      <c r="C5" s="58"/>
      <c r="D5" s="58"/>
      <c r="E5" s="58"/>
      <c r="F5" s="38" t="s">
        <v>6</v>
      </c>
    </row>
    <row r="6" spans="2:6" x14ac:dyDescent="0.25">
      <c r="B6" s="57"/>
      <c r="C6" s="57"/>
      <c r="D6" s="57"/>
      <c r="E6" s="57"/>
      <c r="F6" s="38" t="s">
        <v>7</v>
      </c>
    </row>
    <row r="7" spans="2:6" x14ac:dyDescent="0.25">
      <c r="B7" s="53"/>
      <c r="C7" s="54"/>
      <c r="D7" s="54"/>
      <c r="E7" s="55"/>
      <c r="F7" s="38" t="s">
        <v>27</v>
      </c>
    </row>
    <row r="9" spans="2:6" x14ac:dyDescent="0.25">
      <c r="B9" s="60" t="s">
        <v>33</v>
      </c>
      <c r="C9" s="60"/>
      <c r="D9" s="60"/>
      <c r="E9" s="60"/>
      <c r="F9" s="60"/>
    </row>
    <row r="10" spans="2:6" ht="33" customHeight="1" x14ac:dyDescent="0.25">
      <c r="B10" s="50" t="s">
        <v>78</v>
      </c>
      <c r="C10" s="51"/>
      <c r="D10" s="51"/>
      <c r="E10" s="51"/>
      <c r="F10" s="52"/>
    </row>
    <row r="11" spans="2:6" ht="33" customHeight="1" x14ac:dyDescent="0.25">
      <c r="B11" s="50" t="s">
        <v>84</v>
      </c>
      <c r="C11" s="51"/>
      <c r="D11" s="51"/>
      <c r="E11" s="51"/>
      <c r="F11" s="52"/>
    </row>
    <row r="12" spans="2:6" ht="33" customHeight="1" x14ac:dyDescent="0.25">
      <c r="B12" s="50" t="s">
        <v>79</v>
      </c>
      <c r="C12" s="51"/>
      <c r="D12" s="51"/>
      <c r="E12" s="51"/>
      <c r="F12" s="52"/>
    </row>
    <row r="13" spans="2:6" ht="33" customHeight="1" x14ac:dyDescent="0.25">
      <c r="B13" s="50" t="s">
        <v>35</v>
      </c>
      <c r="C13" s="51"/>
      <c r="D13" s="51"/>
      <c r="E13" s="51"/>
      <c r="F13" s="52"/>
    </row>
  </sheetData>
  <mergeCells count="10">
    <mergeCell ref="B2:F2"/>
    <mergeCell ref="B9:F9"/>
    <mergeCell ref="B10:F10"/>
    <mergeCell ref="B11:F11"/>
    <mergeCell ref="B12:F12"/>
    <mergeCell ref="B13:F13"/>
    <mergeCell ref="B7:E7"/>
    <mergeCell ref="B4:E4"/>
    <mergeCell ref="B6:E6"/>
    <mergeCell ref="B5:E5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headerFooter>
    <oddHeader>&amp;LConsip Public
Gara ID 2629 - Lotti 1 2 3
Allegato 7.2 Giustificativi costi della manodopera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2"/>
  <sheetViews>
    <sheetView zoomScale="80" zoomScaleNormal="80" zoomScalePageLayoutView="70" workbookViewId="0"/>
  </sheetViews>
  <sheetFormatPr defaultColWidth="8.7109375" defaultRowHeight="12" x14ac:dyDescent="0.25"/>
  <cols>
    <col min="1" max="1" width="1.5703125" style="27" customWidth="1"/>
    <col min="2" max="2" width="40.5703125" style="27" customWidth="1"/>
    <col min="3" max="3" width="4.85546875" style="27" bestFit="1" customWidth="1"/>
    <col min="4" max="4" width="15.140625" style="27" customWidth="1"/>
    <col min="5" max="7" width="16.7109375" style="27" customWidth="1"/>
    <col min="8" max="8" width="15.85546875" style="27" customWidth="1"/>
    <col min="9" max="9" width="12.85546875" style="27" customWidth="1"/>
    <col min="10" max="10" width="13.140625" style="27" customWidth="1"/>
    <col min="11" max="11" width="12.140625" style="27" customWidth="1"/>
    <col min="12" max="16384" width="8.7109375" style="27"/>
  </cols>
  <sheetData>
    <row r="1" spans="2:11" ht="14.45" customHeight="1" x14ac:dyDescent="0.25">
      <c r="B1" s="61"/>
      <c r="C1" s="61"/>
      <c r="D1" s="61"/>
      <c r="E1" s="61"/>
      <c r="F1" s="61"/>
      <c r="G1" s="61"/>
      <c r="H1" s="61"/>
      <c r="I1" s="61"/>
      <c r="J1" s="61"/>
    </row>
    <row r="2" spans="2:11" ht="22.7" customHeight="1" x14ac:dyDescent="0.25">
      <c r="B2" s="73" t="s">
        <v>82</v>
      </c>
      <c r="C2" s="74"/>
      <c r="D2" s="74"/>
      <c r="E2" s="74"/>
      <c r="F2" s="74"/>
      <c r="G2" s="74"/>
      <c r="H2" s="74"/>
      <c r="I2" s="74"/>
      <c r="J2" s="74"/>
      <c r="K2" s="75"/>
    </row>
    <row r="3" spans="2:11" ht="14.45" customHeight="1" x14ac:dyDescent="0.25">
      <c r="B3" s="46"/>
      <c r="C3" s="47"/>
      <c r="D3" s="47"/>
      <c r="E3" s="76" t="s">
        <v>85</v>
      </c>
      <c r="F3" s="77"/>
      <c r="G3" s="77"/>
      <c r="H3" s="77"/>
      <c r="I3" s="77"/>
      <c r="J3" s="78"/>
      <c r="K3" s="65" t="s">
        <v>3</v>
      </c>
    </row>
    <row r="4" spans="2:11" ht="51" x14ac:dyDescent="0.25">
      <c r="B4" s="23" t="s">
        <v>71</v>
      </c>
      <c r="C4" s="11" t="s">
        <v>24</v>
      </c>
      <c r="D4" s="23" t="s">
        <v>70</v>
      </c>
      <c r="E4" s="26" t="s">
        <v>74</v>
      </c>
      <c r="F4" s="26" t="s">
        <v>75</v>
      </c>
      <c r="G4" s="35" t="s">
        <v>72</v>
      </c>
      <c r="H4" s="36" t="s">
        <v>23</v>
      </c>
      <c r="I4" s="26" t="s">
        <v>57</v>
      </c>
      <c r="J4" s="26" t="s">
        <v>73</v>
      </c>
      <c r="K4" s="66"/>
    </row>
    <row r="5" spans="2:11" ht="15" x14ac:dyDescent="0.25">
      <c r="B5" s="45"/>
      <c r="C5" s="45"/>
      <c r="D5" s="45"/>
      <c r="E5" s="45"/>
      <c r="F5" s="45"/>
      <c r="G5" s="45"/>
      <c r="H5" s="45"/>
      <c r="I5" s="45"/>
      <c r="J5" s="45"/>
      <c r="K5" s="45"/>
    </row>
    <row r="6" spans="2:11" ht="12.75" x14ac:dyDescent="0.25">
      <c r="B6" s="21" t="s">
        <v>58</v>
      </c>
      <c r="C6" s="32"/>
      <c r="D6" s="33"/>
      <c r="E6" s="33"/>
      <c r="F6" s="33"/>
      <c r="G6" s="33"/>
      <c r="H6" s="33"/>
      <c r="I6" s="33"/>
      <c r="J6" s="33"/>
      <c r="K6" s="33"/>
    </row>
    <row r="7" spans="2:11" ht="12.75" x14ac:dyDescent="0.25">
      <c r="B7" s="24" t="s">
        <v>59</v>
      </c>
      <c r="C7" s="25" t="s">
        <v>25</v>
      </c>
      <c r="D7" s="62">
        <v>0.2</v>
      </c>
      <c r="E7" s="28"/>
      <c r="F7" s="28"/>
      <c r="G7" s="28"/>
      <c r="H7" s="28"/>
      <c r="I7" s="29"/>
      <c r="J7" s="12">
        <f>+E7*F7*I7</f>
        <v>0</v>
      </c>
      <c r="K7" s="49" t="e">
        <f>+J7/$J417</f>
        <v>#DIV/0!</v>
      </c>
    </row>
    <row r="8" spans="2:11" ht="12.75" x14ac:dyDescent="0.25">
      <c r="B8" s="24" t="s">
        <v>60</v>
      </c>
      <c r="C8" s="25" t="s">
        <v>25</v>
      </c>
      <c r="D8" s="63"/>
      <c r="E8" s="28"/>
      <c r="F8" s="28"/>
      <c r="G8" s="28"/>
      <c r="H8" s="28"/>
      <c r="I8" s="29"/>
      <c r="J8" s="12">
        <f>+E8*F8*I8</f>
        <v>0</v>
      </c>
      <c r="K8" s="49" t="e">
        <f t="shared" ref="K8:K11" si="0">+J8/$J418</f>
        <v>#DIV/0!</v>
      </c>
    </row>
    <row r="9" spans="2:11" ht="12.75" x14ac:dyDescent="0.25">
      <c r="B9" s="24" t="s">
        <v>61</v>
      </c>
      <c r="C9" s="25" t="s">
        <v>25</v>
      </c>
      <c r="D9" s="63"/>
      <c r="E9" s="28"/>
      <c r="F9" s="28"/>
      <c r="G9" s="28"/>
      <c r="H9" s="28"/>
      <c r="I9" s="29"/>
      <c r="J9" s="12">
        <f>+E9*F9*I9</f>
        <v>0</v>
      </c>
      <c r="K9" s="49" t="e">
        <f t="shared" si="0"/>
        <v>#DIV/0!</v>
      </c>
    </row>
    <row r="10" spans="2:11" ht="12.75" x14ac:dyDescent="0.25">
      <c r="B10" s="24" t="s">
        <v>62</v>
      </c>
      <c r="C10" s="25" t="s">
        <v>25</v>
      </c>
      <c r="D10" s="63"/>
      <c r="E10" s="28"/>
      <c r="F10" s="28"/>
      <c r="G10" s="28"/>
      <c r="H10" s="28"/>
      <c r="I10" s="29"/>
      <c r="J10" s="12">
        <f>+E10*F10*I10</f>
        <v>0</v>
      </c>
      <c r="K10" s="49" t="e">
        <f t="shared" si="0"/>
        <v>#DIV/0!</v>
      </c>
    </row>
    <row r="11" spans="2:11" ht="12.75" x14ac:dyDescent="0.25">
      <c r="B11" s="24" t="s">
        <v>63</v>
      </c>
      <c r="C11" s="25" t="s">
        <v>25</v>
      </c>
      <c r="D11" s="64"/>
      <c r="E11" s="28"/>
      <c r="F11" s="28"/>
      <c r="G11" s="28"/>
      <c r="H11" s="28"/>
      <c r="I11" s="29"/>
      <c r="J11" s="12">
        <f>+E11*F11*I11</f>
        <v>0</v>
      </c>
      <c r="K11" s="49" t="e">
        <f t="shared" si="0"/>
        <v>#DIV/0!</v>
      </c>
    </row>
    <row r="12" spans="2:11" ht="12.75" x14ac:dyDescent="0.25">
      <c r="B12" s="21" t="s">
        <v>64</v>
      </c>
      <c r="C12" s="33"/>
      <c r="D12" s="33"/>
      <c r="E12" s="33"/>
      <c r="F12" s="33"/>
      <c r="G12" s="33"/>
      <c r="H12" s="33"/>
      <c r="I12" s="33"/>
      <c r="J12" s="33"/>
      <c r="K12" s="33"/>
    </row>
    <row r="13" spans="2:11" ht="12.75" x14ac:dyDescent="0.25">
      <c r="B13" s="24" t="s">
        <v>65</v>
      </c>
      <c r="C13" s="25" t="s">
        <v>25</v>
      </c>
      <c r="D13" s="62">
        <v>0.6</v>
      </c>
      <c r="E13" s="28"/>
      <c r="F13" s="28"/>
      <c r="G13" s="28"/>
      <c r="H13" s="28"/>
      <c r="I13" s="29"/>
      <c r="J13" s="12">
        <f>+E13*F13*I13</f>
        <v>0</v>
      </c>
      <c r="K13" s="49" t="e">
        <f t="shared" ref="K13:K16" si="1">+J13/$J423</f>
        <v>#DIV/0!</v>
      </c>
    </row>
    <row r="14" spans="2:11" ht="12.75" x14ac:dyDescent="0.25">
      <c r="B14" s="24" t="s">
        <v>66</v>
      </c>
      <c r="C14" s="25" t="s">
        <v>25</v>
      </c>
      <c r="D14" s="63"/>
      <c r="E14" s="28"/>
      <c r="F14" s="28"/>
      <c r="G14" s="28"/>
      <c r="H14" s="28"/>
      <c r="I14" s="29"/>
      <c r="J14" s="12">
        <f>+E14*F14*I14</f>
        <v>0</v>
      </c>
      <c r="K14" s="49" t="e">
        <f t="shared" si="1"/>
        <v>#DIV/0!</v>
      </c>
    </row>
    <row r="15" spans="2:11" ht="12.75" x14ac:dyDescent="0.25">
      <c r="B15" s="24" t="s">
        <v>67</v>
      </c>
      <c r="C15" s="25" t="s">
        <v>25</v>
      </c>
      <c r="D15" s="63"/>
      <c r="E15" s="28"/>
      <c r="F15" s="28"/>
      <c r="G15" s="28"/>
      <c r="H15" s="28"/>
      <c r="I15" s="29"/>
      <c r="J15" s="12">
        <f>+E15*F15*I15</f>
        <v>0</v>
      </c>
      <c r="K15" s="49" t="e">
        <f t="shared" si="1"/>
        <v>#DIV/0!</v>
      </c>
    </row>
    <row r="16" spans="2:11" ht="12.75" x14ac:dyDescent="0.25">
      <c r="B16" s="24" t="s">
        <v>68</v>
      </c>
      <c r="C16" s="25" t="s">
        <v>25</v>
      </c>
      <c r="D16" s="63"/>
      <c r="E16" s="28"/>
      <c r="F16" s="28"/>
      <c r="G16" s="28"/>
      <c r="H16" s="28"/>
      <c r="I16" s="29"/>
      <c r="J16" s="12">
        <f>+E16*F16*I16</f>
        <v>0</v>
      </c>
      <c r="K16" s="49" t="e">
        <f t="shared" si="1"/>
        <v>#DIV/0!</v>
      </c>
    </row>
    <row r="17" spans="2:11" ht="12.75" x14ac:dyDescent="0.25">
      <c r="B17" s="8" t="s">
        <v>76</v>
      </c>
      <c r="C17" s="34">
        <v>0.24</v>
      </c>
      <c r="D17" s="33"/>
      <c r="E17" s="33"/>
      <c r="F17" s="33"/>
      <c r="G17" s="33"/>
      <c r="H17" s="33"/>
      <c r="I17" s="33"/>
      <c r="J17" s="37">
        <f>+SUM(J7:J16)</f>
        <v>0</v>
      </c>
      <c r="K17" s="33"/>
    </row>
    <row r="18" spans="2:11" ht="12.75" x14ac:dyDescent="0.25">
      <c r="B18" s="67" t="s">
        <v>4</v>
      </c>
      <c r="C18" s="68"/>
      <c r="D18" s="68"/>
      <c r="E18" s="68"/>
      <c r="F18" s="68"/>
      <c r="G18" s="68"/>
      <c r="H18" s="68"/>
      <c r="I18" s="68"/>
      <c r="J18" s="68"/>
      <c r="K18" s="69"/>
    </row>
    <row r="19" spans="2:11" ht="29.1" customHeight="1" x14ac:dyDescent="0.25">
      <c r="B19" s="70"/>
      <c r="C19" s="71"/>
      <c r="D19" s="71"/>
      <c r="E19" s="71"/>
      <c r="F19" s="71"/>
      <c r="G19" s="71"/>
      <c r="H19" s="71"/>
      <c r="I19" s="71"/>
      <c r="J19" s="71"/>
      <c r="K19" s="72"/>
    </row>
    <row r="20" spans="2:11" ht="35.25" customHeight="1" x14ac:dyDescent="0.25">
      <c r="B20" s="48" t="s">
        <v>69</v>
      </c>
      <c r="C20" s="48"/>
      <c r="D20" s="48"/>
      <c r="E20" s="48"/>
      <c r="F20" s="48"/>
      <c r="G20" s="48"/>
      <c r="H20" s="48"/>
      <c r="I20" s="48"/>
      <c r="J20" s="48"/>
      <c r="K20" s="48"/>
    </row>
    <row r="22" spans="2:11" ht="15" x14ac:dyDescent="0.25">
      <c r="B22" s="79" t="s">
        <v>5</v>
      </c>
      <c r="C22" s="79"/>
      <c r="D22" s="79"/>
    </row>
    <row r="23" spans="2:11" ht="15" x14ac:dyDescent="0.25">
      <c r="B23" s="31"/>
      <c r="C23" s="31"/>
      <c r="D23" s="31"/>
    </row>
    <row r="24" spans="2:11" ht="15" x14ac:dyDescent="0.25">
      <c r="B24" s="13" t="s">
        <v>26</v>
      </c>
      <c r="C24" s="15"/>
      <c r="D24" s="14">
        <f>+J17</f>
        <v>0</v>
      </c>
    </row>
    <row r="32" spans="2:11" ht="22.7" customHeight="1" x14ac:dyDescent="0.25"/>
  </sheetData>
  <mergeCells count="9">
    <mergeCell ref="B19:K19"/>
    <mergeCell ref="B2:K2"/>
    <mergeCell ref="E3:J3"/>
    <mergeCell ref="B22:D22"/>
    <mergeCell ref="B1:J1"/>
    <mergeCell ref="D7:D11"/>
    <mergeCell ref="D13:D16"/>
    <mergeCell ref="K3:K4"/>
    <mergeCell ref="B18:K18"/>
  </mergeCells>
  <pageMargins left="0.70866141732283472" right="0.70866141732283472" top="1.3385826771653544" bottom="0.74803149606299213" header="0.31496062992125984" footer="0.31496062992125984"/>
  <pageSetup paperSize="8" scale="75" orientation="landscape" r:id="rId1"/>
  <headerFooter>
    <oddHeader>&amp;LConsip Public
Gara ID 2629 - Lotti 1, 2, 3
Allegato 7.2 Giustificativi costi della manodopera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9"/>
  <sheetViews>
    <sheetView zoomScale="80" zoomScaleNormal="80" workbookViewId="0"/>
  </sheetViews>
  <sheetFormatPr defaultColWidth="8.7109375" defaultRowHeight="15" x14ac:dyDescent="0.25"/>
  <cols>
    <col min="1" max="1" width="8.7109375" style="30"/>
    <col min="2" max="2" width="46.42578125" style="30" customWidth="1"/>
    <col min="3" max="6" width="8.7109375" style="30"/>
    <col min="7" max="14" width="13.140625" style="30" customWidth="1"/>
    <col min="15" max="16384" width="8.7109375" style="30"/>
  </cols>
  <sheetData>
    <row r="2" spans="2:17" ht="14.45" customHeight="1" x14ac:dyDescent="0.25">
      <c r="B2" s="82" t="s">
        <v>22</v>
      </c>
      <c r="C2" s="82"/>
      <c r="D2" s="82"/>
      <c r="E2" s="82"/>
      <c r="F2" s="39"/>
      <c r="G2" s="80" t="s">
        <v>83</v>
      </c>
      <c r="H2" s="80"/>
      <c r="I2" s="80"/>
      <c r="J2" s="80"/>
      <c r="K2" s="80"/>
      <c r="L2" s="80"/>
      <c r="M2" s="80"/>
      <c r="N2" s="80"/>
    </row>
    <row r="3" spans="2:17" x14ac:dyDescent="0.25">
      <c r="B3" s="5" t="s">
        <v>1</v>
      </c>
      <c r="C3" s="40"/>
      <c r="D3" s="40"/>
      <c r="E3" s="40"/>
      <c r="F3" s="39"/>
      <c r="G3" s="80"/>
      <c r="H3" s="80"/>
      <c r="I3" s="80"/>
      <c r="J3" s="80"/>
      <c r="K3" s="80"/>
      <c r="L3" s="80"/>
      <c r="M3" s="80"/>
      <c r="N3" s="80"/>
    </row>
    <row r="4" spans="2:17" x14ac:dyDescent="0.25">
      <c r="B4" s="5" t="s">
        <v>2</v>
      </c>
      <c r="C4" s="40"/>
      <c r="D4" s="40"/>
      <c r="E4" s="40"/>
      <c r="F4" s="39"/>
      <c r="G4" s="80"/>
      <c r="H4" s="80"/>
      <c r="I4" s="80"/>
      <c r="J4" s="80"/>
      <c r="K4" s="80"/>
      <c r="L4" s="80"/>
      <c r="M4" s="80"/>
      <c r="N4" s="80"/>
    </row>
    <row r="5" spans="2:17" x14ac:dyDescent="0.25">
      <c r="B5" s="5" t="s">
        <v>0</v>
      </c>
      <c r="C5" s="41"/>
      <c r="D5" s="41"/>
      <c r="E5" s="41"/>
      <c r="F5" s="39"/>
      <c r="G5" s="80"/>
      <c r="H5" s="80"/>
      <c r="I5" s="80"/>
      <c r="J5" s="80"/>
      <c r="K5" s="80"/>
      <c r="L5" s="80"/>
      <c r="M5" s="80"/>
      <c r="N5" s="80"/>
    </row>
    <row r="6" spans="2:17" ht="3.95" customHeight="1" x14ac:dyDescent="0.25">
      <c r="B6" s="6"/>
      <c r="C6" s="7"/>
      <c r="D6" s="7"/>
      <c r="E6" s="7"/>
      <c r="F6" s="39"/>
      <c r="G6" s="80"/>
      <c r="H6" s="80"/>
      <c r="I6" s="80"/>
      <c r="J6" s="80"/>
      <c r="K6" s="80"/>
      <c r="L6" s="80"/>
      <c r="M6" s="80"/>
      <c r="N6" s="80"/>
    </row>
    <row r="7" spans="2:17" ht="14.45" customHeight="1" x14ac:dyDescent="0.25">
      <c r="B7" s="83" t="s">
        <v>9</v>
      </c>
      <c r="C7" s="83"/>
      <c r="D7" s="83"/>
      <c r="E7" s="83"/>
      <c r="F7" s="39"/>
      <c r="G7" s="80"/>
      <c r="H7" s="80"/>
      <c r="I7" s="80"/>
      <c r="J7" s="80"/>
      <c r="K7" s="80"/>
      <c r="L7" s="80"/>
      <c r="M7" s="80"/>
      <c r="N7" s="80"/>
      <c r="O7" s="42"/>
      <c r="P7" s="42"/>
      <c r="Q7" s="42"/>
    </row>
    <row r="8" spans="2:17" ht="14.45" customHeight="1" x14ac:dyDescent="0.25">
      <c r="B8" s="21" t="s">
        <v>36</v>
      </c>
      <c r="C8" s="43"/>
      <c r="D8" s="43"/>
      <c r="E8" s="43"/>
      <c r="F8" s="39"/>
      <c r="G8" s="80"/>
      <c r="H8" s="80"/>
      <c r="I8" s="80"/>
      <c r="J8" s="80"/>
      <c r="K8" s="80"/>
      <c r="L8" s="80"/>
      <c r="M8" s="80"/>
      <c r="N8" s="80"/>
    </row>
    <row r="9" spans="2:17" x14ac:dyDescent="0.25">
      <c r="B9" s="21" t="s">
        <v>37</v>
      </c>
      <c r="C9" s="43"/>
      <c r="D9" s="43"/>
      <c r="E9" s="43"/>
      <c r="F9" s="39"/>
      <c r="G9" s="80"/>
      <c r="H9" s="80"/>
      <c r="I9" s="80"/>
      <c r="J9" s="80"/>
      <c r="K9" s="80"/>
      <c r="L9" s="80"/>
      <c r="M9" s="80"/>
      <c r="N9" s="80"/>
    </row>
    <row r="10" spans="2:17" x14ac:dyDescent="0.25">
      <c r="B10" s="21" t="s">
        <v>38</v>
      </c>
      <c r="C10" s="43"/>
      <c r="D10" s="43"/>
      <c r="E10" s="43"/>
      <c r="F10" s="39"/>
      <c r="G10" s="80"/>
      <c r="H10" s="80"/>
      <c r="I10" s="80"/>
      <c r="J10" s="80"/>
      <c r="K10" s="80"/>
      <c r="L10" s="80"/>
      <c r="M10" s="80"/>
      <c r="N10" s="80"/>
    </row>
    <row r="11" spans="2:17" x14ac:dyDescent="0.25">
      <c r="B11" s="21" t="s">
        <v>39</v>
      </c>
      <c r="C11" s="43"/>
      <c r="D11" s="43"/>
      <c r="E11" s="43"/>
      <c r="F11" s="39"/>
      <c r="G11" s="80"/>
      <c r="H11" s="80"/>
      <c r="I11" s="80"/>
      <c r="J11" s="80"/>
      <c r="K11" s="80"/>
      <c r="L11" s="80"/>
      <c r="M11" s="80"/>
      <c r="N11" s="80"/>
    </row>
    <row r="12" spans="2:17" x14ac:dyDescent="0.25">
      <c r="B12" s="9" t="s">
        <v>13</v>
      </c>
      <c r="C12" s="16">
        <f>SUM(C8:C11)</f>
        <v>0</v>
      </c>
      <c r="D12" s="16">
        <f t="shared" ref="D12:E12" si="0">SUM(D8:D11)</f>
        <v>0</v>
      </c>
      <c r="E12" s="16">
        <f t="shared" si="0"/>
        <v>0</v>
      </c>
      <c r="F12" s="39"/>
      <c r="G12" s="80"/>
      <c r="H12" s="80"/>
      <c r="I12" s="80"/>
      <c r="J12" s="80"/>
      <c r="K12" s="80"/>
      <c r="L12" s="80"/>
      <c r="M12" s="80"/>
      <c r="N12" s="80"/>
    </row>
    <row r="13" spans="2:17" x14ac:dyDescent="0.25">
      <c r="B13" s="83" t="s">
        <v>10</v>
      </c>
      <c r="C13" s="83"/>
      <c r="D13" s="83"/>
      <c r="E13" s="83"/>
      <c r="F13" s="39"/>
      <c r="G13" s="80"/>
      <c r="H13" s="80"/>
      <c r="I13" s="80"/>
      <c r="J13" s="80"/>
      <c r="K13" s="80"/>
      <c r="L13" s="80"/>
      <c r="M13" s="80"/>
      <c r="N13" s="80"/>
    </row>
    <row r="14" spans="2:17" x14ac:dyDescent="0.25">
      <c r="B14" s="21" t="s">
        <v>14</v>
      </c>
      <c r="C14" s="43"/>
      <c r="D14" s="43"/>
      <c r="E14" s="43"/>
      <c r="F14" s="39"/>
    </row>
    <row r="15" spans="2:17" x14ac:dyDescent="0.25">
      <c r="B15" s="21" t="s">
        <v>40</v>
      </c>
      <c r="C15" s="43"/>
      <c r="D15" s="43"/>
      <c r="E15" s="43"/>
      <c r="F15" s="39"/>
    </row>
    <row r="16" spans="2:17" x14ac:dyDescent="0.25">
      <c r="B16" s="9" t="s">
        <v>16</v>
      </c>
      <c r="C16" s="16">
        <f>SUM(C14:C15)</f>
        <v>0</v>
      </c>
      <c r="D16" s="16">
        <f>SUM(D14:D15)</f>
        <v>0</v>
      </c>
      <c r="E16" s="16">
        <f>SUM(E14:E15)</f>
        <v>0</v>
      </c>
      <c r="F16" s="39"/>
    </row>
    <row r="17" spans="2:6" x14ac:dyDescent="0.25">
      <c r="B17" s="83" t="s">
        <v>11</v>
      </c>
      <c r="C17" s="83"/>
      <c r="D17" s="83"/>
      <c r="E17" s="83"/>
      <c r="F17" s="39"/>
    </row>
    <row r="18" spans="2:6" x14ac:dyDescent="0.25">
      <c r="B18" s="21" t="s">
        <v>41</v>
      </c>
      <c r="C18" s="43"/>
      <c r="D18" s="43"/>
      <c r="E18" s="43"/>
      <c r="F18" s="39"/>
    </row>
    <row r="19" spans="2:6" x14ac:dyDescent="0.25">
      <c r="B19" s="21" t="s">
        <v>42</v>
      </c>
      <c r="C19" s="43"/>
      <c r="D19" s="43"/>
      <c r="E19" s="43"/>
      <c r="F19" s="39"/>
    </row>
    <row r="20" spans="2:6" x14ac:dyDescent="0.25">
      <c r="B20" s="9" t="s">
        <v>17</v>
      </c>
      <c r="C20" s="16">
        <f>SUM(C18:C19)</f>
        <v>0</v>
      </c>
      <c r="D20" s="16">
        <f>SUM(D18:D19)</f>
        <v>0</v>
      </c>
      <c r="E20" s="16">
        <f>SUM(E18:E19)</f>
        <v>0</v>
      </c>
      <c r="F20" s="39"/>
    </row>
    <row r="21" spans="2:6" x14ac:dyDescent="0.25">
      <c r="B21" s="83" t="s">
        <v>12</v>
      </c>
      <c r="C21" s="83"/>
      <c r="D21" s="83"/>
      <c r="E21" s="83"/>
      <c r="F21" s="39"/>
    </row>
    <row r="22" spans="2:6" x14ac:dyDescent="0.25">
      <c r="B22" s="21" t="s">
        <v>15</v>
      </c>
      <c r="C22" s="43"/>
      <c r="D22" s="43"/>
      <c r="E22" s="43"/>
      <c r="F22" s="39"/>
    </row>
    <row r="23" spans="2:6" x14ac:dyDescent="0.25">
      <c r="B23" s="21" t="s">
        <v>43</v>
      </c>
      <c r="C23" s="43"/>
      <c r="D23" s="43"/>
      <c r="E23" s="43"/>
      <c r="F23" s="39"/>
    </row>
    <row r="24" spans="2:6" x14ac:dyDescent="0.25">
      <c r="B24" s="21" t="s">
        <v>44</v>
      </c>
      <c r="C24" s="43"/>
      <c r="D24" s="43"/>
      <c r="E24" s="43"/>
      <c r="F24" s="39"/>
    </row>
    <row r="25" spans="2:6" x14ac:dyDescent="0.25">
      <c r="B25" s="21" t="s">
        <v>45</v>
      </c>
      <c r="C25" s="43"/>
      <c r="D25" s="43"/>
      <c r="E25" s="43"/>
      <c r="F25" s="39"/>
    </row>
    <row r="26" spans="2:6" x14ac:dyDescent="0.25">
      <c r="B26" s="21" t="s">
        <v>46</v>
      </c>
      <c r="C26" s="43"/>
      <c r="D26" s="43"/>
      <c r="E26" s="43"/>
      <c r="F26" s="39"/>
    </row>
    <row r="27" spans="2:6" x14ac:dyDescent="0.25">
      <c r="B27" s="21" t="s">
        <v>47</v>
      </c>
      <c r="C27" s="43"/>
      <c r="D27" s="43"/>
      <c r="E27" s="43"/>
      <c r="F27" s="39"/>
    </row>
    <row r="28" spans="2:6" x14ac:dyDescent="0.25">
      <c r="B28" s="9" t="s">
        <v>18</v>
      </c>
      <c r="C28" s="16">
        <f>SUM(C22:C27)</f>
        <v>0</v>
      </c>
      <c r="D28" s="16">
        <f t="shared" ref="D28:E28" si="1">SUM(D22:D27)</f>
        <v>0</v>
      </c>
      <c r="E28" s="16">
        <f t="shared" si="1"/>
        <v>0</v>
      </c>
      <c r="F28" s="39"/>
    </row>
    <row r="29" spans="2:6" ht="4.5" customHeight="1" x14ac:dyDescent="0.25">
      <c r="B29" s="6"/>
      <c r="C29" s="7"/>
      <c r="D29" s="7"/>
      <c r="E29" s="7"/>
      <c r="F29" s="39"/>
    </row>
    <row r="30" spans="2:6" x14ac:dyDescent="0.25">
      <c r="B30" s="20" t="s">
        <v>29</v>
      </c>
      <c r="C30" s="16">
        <f>C16+C12</f>
        <v>0</v>
      </c>
      <c r="D30" s="16">
        <f>D16+D12</f>
        <v>0</v>
      </c>
      <c r="E30" s="16">
        <f>E16+E12</f>
        <v>0</v>
      </c>
      <c r="F30" s="39"/>
    </row>
    <row r="31" spans="2:6" x14ac:dyDescent="0.25">
      <c r="B31" s="20" t="s">
        <v>28</v>
      </c>
      <c r="C31" s="16">
        <f>C28+C20</f>
        <v>0</v>
      </c>
      <c r="D31" s="16">
        <f>D28+D20</f>
        <v>0</v>
      </c>
      <c r="E31" s="16">
        <f>E28+E20</f>
        <v>0</v>
      </c>
      <c r="F31" s="39"/>
    </row>
    <row r="32" spans="2:6" x14ac:dyDescent="0.25">
      <c r="B32" s="20" t="s">
        <v>32</v>
      </c>
      <c r="C32" s="16">
        <f>C31+C30</f>
        <v>0</v>
      </c>
      <c r="D32" s="16">
        <f t="shared" ref="D32:E32" si="2">D31+D30</f>
        <v>0</v>
      </c>
      <c r="E32" s="16">
        <f t="shared" si="2"/>
        <v>0</v>
      </c>
      <c r="F32" s="39"/>
    </row>
    <row r="33" spans="2:6" x14ac:dyDescent="0.25">
      <c r="B33" s="8" t="s">
        <v>30</v>
      </c>
      <c r="C33" s="16">
        <f t="shared" ref="C33:E35" si="3">C30/C$49</f>
        <v>0</v>
      </c>
      <c r="D33" s="16">
        <f t="shared" si="3"/>
        <v>0</v>
      </c>
      <c r="E33" s="16">
        <f t="shared" si="3"/>
        <v>0</v>
      </c>
      <c r="F33" s="39"/>
    </row>
    <row r="34" spans="2:6" x14ac:dyDescent="0.25">
      <c r="B34" s="8" t="s">
        <v>31</v>
      </c>
      <c r="C34" s="16">
        <f t="shared" si="3"/>
        <v>0</v>
      </c>
      <c r="D34" s="16">
        <f t="shared" si="3"/>
        <v>0</v>
      </c>
      <c r="E34" s="16">
        <f t="shared" si="3"/>
        <v>0</v>
      </c>
      <c r="F34" s="39"/>
    </row>
    <row r="35" spans="2:6" x14ac:dyDescent="0.25">
      <c r="B35" s="19" t="s">
        <v>81</v>
      </c>
      <c r="C35" s="16">
        <f t="shared" si="3"/>
        <v>0</v>
      </c>
      <c r="D35" s="16">
        <f t="shared" si="3"/>
        <v>0</v>
      </c>
      <c r="E35" s="16">
        <f t="shared" si="3"/>
        <v>0</v>
      </c>
      <c r="F35" s="39"/>
    </row>
    <row r="36" spans="2:6" x14ac:dyDescent="0.25">
      <c r="B36" s="19" t="s">
        <v>80</v>
      </c>
      <c r="C36" s="18"/>
      <c r="D36" s="18"/>
      <c r="E36" s="18"/>
      <c r="F36" s="39"/>
    </row>
    <row r="37" spans="2:6" x14ac:dyDescent="0.25">
      <c r="B37" s="39"/>
      <c r="C37" s="39"/>
      <c r="D37" s="39"/>
      <c r="E37" s="39"/>
      <c r="F37" s="39"/>
    </row>
    <row r="38" spans="2:6" x14ac:dyDescent="0.25">
      <c r="B38" s="81" t="s">
        <v>21</v>
      </c>
      <c r="C38" s="81"/>
      <c r="D38" s="81"/>
      <c r="E38" s="81"/>
    </row>
    <row r="39" spans="2:6" x14ac:dyDescent="0.25">
      <c r="B39" s="9" t="s">
        <v>48</v>
      </c>
      <c r="C39" s="44">
        <v>2088</v>
      </c>
      <c r="D39" s="44">
        <v>2088</v>
      </c>
      <c r="E39" s="44">
        <v>2088</v>
      </c>
    </row>
    <row r="40" spans="2:6" x14ac:dyDescent="0.25">
      <c r="B40" s="21" t="s">
        <v>49</v>
      </c>
      <c r="C40" s="44"/>
      <c r="D40" s="44"/>
      <c r="E40" s="44"/>
    </row>
    <row r="41" spans="2:6" x14ac:dyDescent="0.25">
      <c r="B41" s="22" t="s">
        <v>50</v>
      </c>
      <c r="C41" s="44">
        <v>160</v>
      </c>
      <c r="D41" s="44">
        <v>160</v>
      </c>
      <c r="E41" s="44">
        <v>160</v>
      </c>
    </row>
    <row r="42" spans="2:6" x14ac:dyDescent="0.25">
      <c r="B42" s="22" t="s">
        <v>51</v>
      </c>
      <c r="C42" s="44">
        <v>80</v>
      </c>
      <c r="D42" s="44">
        <v>80</v>
      </c>
      <c r="E42" s="44">
        <v>80</v>
      </c>
    </row>
    <row r="43" spans="2:6" x14ac:dyDescent="0.25">
      <c r="B43" s="22" t="s">
        <v>52</v>
      </c>
      <c r="C43" s="44">
        <v>104</v>
      </c>
      <c r="D43" s="44">
        <v>104</v>
      </c>
      <c r="E43" s="44">
        <v>104</v>
      </c>
    </row>
    <row r="44" spans="2:6" x14ac:dyDescent="0.25">
      <c r="B44" s="22" t="s">
        <v>53</v>
      </c>
      <c r="C44" s="44">
        <v>25</v>
      </c>
      <c r="D44" s="44">
        <v>25</v>
      </c>
      <c r="E44" s="44">
        <v>25</v>
      </c>
    </row>
    <row r="45" spans="2:6" x14ac:dyDescent="0.25">
      <c r="B45" s="22" t="s">
        <v>54</v>
      </c>
      <c r="C45" s="44">
        <v>103</v>
      </c>
      <c r="D45" s="44">
        <v>103</v>
      </c>
      <c r="E45" s="44">
        <v>103</v>
      </c>
    </row>
    <row r="46" spans="2:6" ht="25.5" x14ac:dyDescent="0.25">
      <c r="B46" s="22" t="s">
        <v>55</v>
      </c>
      <c r="C46" s="44">
        <v>8</v>
      </c>
      <c r="D46" s="44">
        <v>8</v>
      </c>
      <c r="E46" s="44">
        <v>8</v>
      </c>
    </row>
    <row r="47" spans="2:6" x14ac:dyDescent="0.25">
      <c r="B47" s="22" t="s">
        <v>56</v>
      </c>
      <c r="C47" s="44">
        <v>8</v>
      </c>
      <c r="D47" s="44">
        <v>8</v>
      </c>
      <c r="E47" s="44">
        <v>8</v>
      </c>
    </row>
    <row r="48" spans="2:6" x14ac:dyDescent="0.25">
      <c r="B48" s="9" t="s">
        <v>19</v>
      </c>
      <c r="C48" s="10">
        <f>SUM(C41:C47)</f>
        <v>488</v>
      </c>
      <c r="D48" s="10">
        <f t="shared" ref="D48:E48" si="4">SUM(D41:D47)</f>
        <v>488</v>
      </c>
      <c r="E48" s="10">
        <f t="shared" si="4"/>
        <v>488</v>
      </c>
    </row>
    <row r="49" spans="2:5" x14ac:dyDescent="0.25">
      <c r="B49" s="17" t="s">
        <v>20</v>
      </c>
      <c r="C49" s="10">
        <f>C39-C48</f>
        <v>1600</v>
      </c>
      <c r="D49" s="10">
        <f>D39-D48</f>
        <v>1600</v>
      </c>
      <c r="E49" s="10">
        <f>E39-E48</f>
        <v>1600</v>
      </c>
    </row>
  </sheetData>
  <mergeCells count="7">
    <mergeCell ref="G2:N13"/>
    <mergeCell ref="B38:E38"/>
    <mergeCell ref="B2:E2"/>
    <mergeCell ref="B7:E7"/>
    <mergeCell ref="B13:E13"/>
    <mergeCell ref="B17:E17"/>
    <mergeCell ref="B21:E21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headerFooter>
    <oddHeader>&amp;LConsip Public
Gara ID 2629 - Lotti 1, 2, 3
Allegato 7.2 Giustificativi costi della manodopera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compilazione</vt:lpstr>
      <vt:lpstr>Costi della manodopera</vt:lpstr>
      <vt:lpstr>Dettaglio costi del lavoro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Sparro Marco</dc:creator>
  <cp:lastModifiedBy>Di Sarli Nicolina</cp:lastModifiedBy>
  <cp:lastPrinted>2023-06-20T14:18:30Z</cp:lastPrinted>
  <dcterms:created xsi:type="dcterms:W3CDTF">2021-02-25T11:20:16Z</dcterms:created>
  <dcterms:modified xsi:type="dcterms:W3CDTF">2023-06-20T14:18:36Z</dcterms:modified>
</cp:coreProperties>
</file>