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rene.salome\Desktop\SOPRA  SOGLIA\ACQUISTI SU DELEGA\SOGEI\ID 2590 - MTS\08. Documenti\ID 2590 - MTS per DT - Allegati\"/>
    </mc:Choice>
  </mc:AlternateContent>
  <workbookProtection workbookAlgorithmName="SHA-512" workbookHashValue="EKcdlswDBgKtoz731NUw6YcY61W8HphguVhPdH80CSTpLaEZO3lM1ddZ/DpfPTbvjHbhoNL8a31Ofnqp3EjFVA==" workbookSaltValue="encF2t2Th9Ztr9y27mBcnA==" workbookSpinCount="100000" lockStructure="1"/>
  <bookViews>
    <workbookView xWindow="0" yWindow="0" windowWidth="14010" windowHeight="8990" tabRatio="522"/>
  </bookViews>
  <sheets>
    <sheet name="Offerta economica" sheetId="9"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9" l="1"/>
  <c r="I5" i="9"/>
  <c r="I6" i="9"/>
  <c r="I7" i="9"/>
  <c r="I8" i="9"/>
  <c r="I9" i="9"/>
  <c r="I3" i="9"/>
  <c r="J4" i="9"/>
  <c r="J5" i="9"/>
  <c r="J6" i="9"/>
  <c r="J7" i="9"/>
  <c r="J8" i="9"/>
  <c r="J9" i="9"/>
  <c r="J3" i="9"/>
  <c r="J13" i="9"/>
  <c r="J10" i="9" l="1"/>
  <c r="J14" i="9" s="1"/>
  <c r="I13" i="9" l="1"/>
</calcChain>
</file>

<file path=xl/sharedStrings.xml><?xml version="1.0" encoding="utf-8"?>
<sst xmlns="http://schemas.openxmlformats.org/spreadsheetml/2006/main" count="50" uniqueCount="41">
  <si>
    <t>Totali</t>
  </si>
  <si>
    <t>Unità di Misura</t>
  </si>
  <si>
    <t xml:space="preserve">GG/PP </t>
  </si>
  <si>
    <t>Importo complessivo</t>
  </si>
  <si>
    <t>Supporto specialistico a consumo</t>
  </si>
  <si>
    <t>Importo unitario offerto
(modulo minimo)</t>
  </si>
  <si>
    <t>Importo unitario offerto
(n. 1 GG/PP)</t>
  </si>
  <si>
    <t>BdA importo unitario 
(modulo minimo)</t>
  </si>
  <si>
    <t>Bda importo unitario 
(n. 1 GG/PP)</t>
  </si>
  <si>
    <t>PREZZO COMPLESSIVO OFFERTO</t>
  </si>
  <si>
    <t>Verifica</t>
  </si>
  <si>
    <t>QNT</t>
  </si>
  <si>
    <t>utente</t>
  </si>
  <si>
    <t>MTS - MMCClient MEF - Cash</t>
  </si>
  <si>
    <t>MTS MultiProduct GUI - Cash</t>
  </si>
  <si>
    <t>Applicativo che permette di monitorare l’andamento del mercato MTS Cash attraverso l’accesso in lettura alle informative pubbliche di mercato, quali le pagine best e depth e le statistiche di mercato</t>
  </si>
  <si>
    <t>MTS - MMCClient MEF - Bondvision</t>
  </si>
  <si>
    <t>MTS MultiProduct GUI - Bondvision</t>
  </si>
  <si>
    <t>Applicativo che permette di monitorare l’andamento del mercato Bondvision attraverso l’accesso in lettura alle informative pubbliche di mercato quali la pagina BV best e le statistiche di mercato</t>
  </si>
  <si>
    <t>MTS – MMFClient MEF - Repo</t>
  </si>
  <si>
    <t xml:space="preserve">MTS MultiProduct GUI - Repo </t>
  </si>
  <si>
    <t>Applicativo che permette di monitorare l’andamento del mercato MMF Repo attraverso l’accesso in lettura alle informative pubbliche di mercato, quali le pagine best e depth e le statistiche di mercato</t>
  </si>
  <si>
    <t>MTS - CMFDFeed MEF - Bondvision</t>
  </si>
  <si>
    <t>MTS DataFeed - BondVision</t>
  </si>
  <si>
    <t>Applicativo che fornisce l’accesso a tutte le transazioni effettuate nell’arco della giornata sul mercato BondVision nonchè alle RFCQ inviate, allo stato degli aderenti e degli operatori</t>
  </si>
  <si>
    <r>
      <t xml:space="preserve">MTS – </t>
    </r>
    <r>
      <rPr>
        <sz val="10"/>
        <color theme="8" tint="-0.249977111117893"/>
        <rFont val="Calibri"/>
        <family val="2"/>
      </rPr>
      <t xml:space="preserve">CMFDFeed MEF - Cash </t>
    </r>
  </si>
  <si>
    <t>MTS DataFeed - Cash</t>
  </si>
  <si>
    <t>Applicativo che fornisce l’accesso a tutte le transazioni effettuate nell’arco della giornata sul mercato Cash. Le transazioni sono storicizzate dall’applicativo così da consentire, nell’arco della giornata stessa, di effettuare delle interrogazioni su tutte le operazioni</t>
  </si>
  <si>
    <t xml:space="preserve">MTS - MMFDFeed MEF </t>
  </si>
  <si>
    <t xml:space="preserve">MTS DataFeed - Repo </t>
  </si>
  <si>
    <t>Applicativo che fornisce l’accesso a tutte le transazioni effettuate nell’arco della giornata sul mercato MMF Repo. Le transazioni sono storicizzate dall’applicativo così da consentire, nell’arco della giornata stessa, di effettuare delle interrogazioni su tutte le operazioni</t>
  </si>
  <si>
    <t>MTS - TRSC-MEF (Console)</t>
  </si>
  <si>
    <t xml:space="preserve">MTS TRSConsole </t>
  </si>
  <si>
    <t>Applicativo, ad uso esclusivo del Ministero dell'Economia, utilizzato per la gestione delle aste che periodicamente il Ministero effettua per sostituire titoli di stato. L’applicativo permette il monitoraggio e la partecipazione alle aste di concambio, alle operazioni TAPs e di buyback</t>
  </si>
  <si>
    <t>Servizio di supporto specialistico</t>
  </si>
  <si>
    <t>Senior Analyst</t>
  </si>
  <si>
    <t>Servizio di Supporto (Test on Site), reso da MTS in relazione agli Applicativi, comprende gli interventi tecnici classificati in Interventi Programmati e Interventi Non Programmabili e la Gestione delle Problematiche</t>
  </si>
  <si>
    <t>Codice</t>
  </si>
  <si>
    <t>Prodotto</t>
  </si>
  <si>
    <t>Descrizione</t>
  </si>
  <si>
    <t>PREZZO COMPLESSIVO OFFERTO PER LA FORNITURA DELLE SOTTOSCRIZIONI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</si>
</sst>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_-* #,##0.00\ [$€-410]_-;\-* #,##0.00\ [$€-410]_-;_-* &quot;-&quot;??\ [$€-410]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0"/>
      <color rgb="FF002060"/>
      <name val="Calibri"/>
      <family val="2"/>
    </font>
    <font>
      <sz val="10"/>
      <color rgb="FF002060"/>
      <name val="Calibri"/>
      <family val="2"/>
    </font>
    <font>
      <sz val="10"/>
      <color theme="8" tint="-0.249977111117893"/>
      <name val="Calibri"/>
      <family val="2"/>
    </font>
  </fonts>
  <fills count="3">
    <fill>
      <patternFill patternType="none"/>
    </fill>
    <fill>
      <patternFill patternType="gray125"/>
    </fill>
    <fill>
      <patternFill patternType="solid">
        <fgColor theme="4" tint="0.59999389629810485"/>
        <bgColor indexed="64"/>
      </patternFill>
    </fill>
  </fills>
  <borders count="3">
    <border>
      <left/>
      <right/>
      <top/>
      <bottom/>
      <diagonal/>
    </border>
    <border>
      <left/>
      <right/>
      <top style="medium">
        <color rgb="FF7F7F7F"/>
      </top>
      <bottom style="medium">
        <color rgb="FF7F7F7F"/>
      </bottom>
      <diagonal/>
    </border>
    <border>
      <left/>
      <right/>
      <top/>
      <bottom style="medium">
        <color rgb="FF7F7F7F"/>
      </bottom>
      <diagonal/>
    </border>
  </borders>
  <cellStyleXfs count="2">
    <xf numFmtId="0" fontId="0" fillId="0" borderId="0"/>
    <xf numFmtId="44" fontId="1" fillId="0" borderId="0" applyFont="0" applyFill="0" applyBorder="0" applyAlignment="0" applyProtection="0"/>
  </cellStyleXfs>
  <cellXfs count="29">
    <xf numFmtId="0" fontId="0" fillId="0" borderId="0" xfId="0"/>
    <xf numFmtId="0" fontId="0" fillId="0" borderId="0" xfId="0" applyProtection="1">
      <protection locked="0"/>
    </xf>
    <xf numFmtId="164" fontId="0" fillId="0" borderId="0" xfId="0" applyNumberFormat="1" applyProtection="1">
      <protection locked="0"/>
    </xf>
    <xf numFmtId="44" fontId="2" fillId="0" borderId="0" xfId="1" applyFont="1" applyProtection="1">
      <protection locked="0"/>
    </xf>
    <xf numFmtId="164" fontId="3" fillId="2" borderId="1"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164" fontId="4" fillId="0" borderId="0" xfId="0" applyNumberFormat="1" applyFont="1" applyBorder="1" applyAlignment="1" applyProtection="1">
      <alignment horizontal="center" vertical="center"/>
      <protection locked="0"/>
    </xf>
    <xf numFmtId="0" fontId="0" fillId="0" borderId="0" xfId="0" applyBorder="1" applyProtection="1">
      <protection locked="0"/>
    </xf>
    <xf numFmtId="0" fontId="3" fillId="2" borderId="1" xfId="0" applyFont="1" applyFill="1" applyBorder="1" applyAlignment="1" applyProtection="1">
      <alignment horizontal="center" vertical="center" wrapText="1"/>
    </xf>
    <xf numFmtId="164" fontId="3" fillId="2" borderId="1" xfId="0" applyNumberFormat="1" applyFont="1" applyFill="1" applyBorder="1" applyAlignment="1" applyProtection="1">
      <alignment horizontal="center" vertical="center" wrapText="1"/>
    </xf>
    <xf numFmtId="44" fontId="3" fillId="0" borderId="2" xfId="1" applyFont="1" applyBorder="1" applyAlignment="1" applyProtection="1">
      <alignment horizontal="center" vertical="center"/>
    </xf>
    <xf numFmtId="164" fontId="4" fillId="0" borderId="2" xfId="0" applyNumberFormat="1" applyFont="1" applyBorder="1" applyAlignment="1" applyProtection="1">
      <alignment horizontal="center" vertical="center"/>
    </xf>
    <xf numFmtId="0" fontId="3" fillId="2" borderId="1" xfId="0" applyFont="1" applyFill="1" applyBorder="1" applyAlignment="1" applyProtection="1">
      <alignment horizontal="center" vertical="center"/>
    </xf>
    <xf numFmtId="44" fontId="3" fillId="2" borderId="1" xfId="1" applyFont="1" applyFill="1" applyBorder="1" applyAlignment="1" applyProtection="1">
      <alignment horizontal="center" vertical="center" wrapText="1"/>
    </xf>
    <xf numFmtId="44" fontId="3" fillId="2" borderId="2" xfId="1" applyFont="1" applyFill="1" applyBorder="1" applyAlignment="1" applyProtection="1">
      <alignment horizontal="center" vertical="center"/>
    </xf>
    <xf numFmtId="0" fontId="4" fillId="0" borderId="2" xfId="0" applyFont="1" applyBorder="1" applyAlignment="1" applyProtection="1">
      <alignment horizontal="center" vertical="center" wrapText="1"/>
    </xf>
    <xf numFmtId="0" fontId="4" fillId="0" borderId="2" xfId="0" applyFont="1" applyBorder="1" applyAlignment="1" applyProtection="1">
      <alignment horizontal="left" vertical="center" wrapText="1"/>
    </xf>
    <xf numFmtId="44" fontId="3" fillId="0" borderId="2" xfId="1" applyFont="1" applyBorder="1" applyAlignment="1" applyProtection="1">
      <alignment horizontal="left" vertical="center" wrapText="1"/>
    </xf>
    <xf numFmtId="164" fontId="4" fillId="0" borderId="2" xfId="0" applyNumberFormat="1" applyFont="1" applyBorder="1" applyAlignment="1" applyProtection="1">
      <alignment horizontal="left" vertical="center" wrapText="1"/>
      <protection locked="0"/>
    </xf>
    <xf numFmtId="0" fontId="0" fillId="0" borderId="0" xfId="0" applyAlignment="1" applyProtection="1">
      <alignment horizontal="left" wrapText="1"/>
      <protection locked="0"/>
    </xf>
    <xf numFmtId="0" fontId="4" fillId="0" borderId="2" xfId="0" applyFont="1" applyBorder="1" applyAlignment="1" applyProtection="1">
      <alignment horizontal="left" vertical="justify" wrapText="1"/>
    </xf>
    <xf numFmtId="0" fontId="3" fillId="2" borderId="1" xfId="0" applyFont="1" applyFill="1" applyBorder="1" applyAlignment="1" applyProtection="1">
      <alignment horizontal="center" wrapText="1"/>
    </xf>
    <xf numFmtId="44" fontId="4" fillId="0" borderId="2" xfId="1" applyFont="1" applyBorder="1" applyAlignment="1" applyProtection="1">
      <alignment horizontal="center" vertical="center"/>
    </xf>
    <xf numFmtId="0" fontId="3" fillId="0" borderId="1" xfId="0" applyFont="1"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44" fontId="3" fillId="0" borderId="2" xfId="1" applyFont="1" applyFill="1" applyBorder="1" applyAlignment="1" applyProtection="1">
      <alignment horizontal="center" vertical="center"/>
    </xf>
    <xf numFmtId="0" fontId="0" fillId="0" borderId="0" xfId="0" applyFill="1" applyProtection="1">
      <protection locked="0"/>
    </xf>
    <xf numFmtId="0" fontId="3" fillId="2" borderId="1"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tabSelected="1" topLeftCell="A7" zoomScale="90" zoomScaleNormal="90" workbookViewId="0">
      <selection activeCell="H9" sqref="H9"/>
    </sheetView>
  </sheetViews>
  <sheetFormatPr defaultRowHeight="14.5" x14ac:dyDescent="0.35"/>
  <cols>
    <col min="1" max="1" width="1.7265625" style="1" customWidth="1"/>
    <col min="2" max="2" width="16.81640625" style="1" customWidth="1"/>
    <col min="3" max="3" width="24" style="1" customWidth="1"/>
    <col min="4" max="4" width="46.26953125" style="1" customWidth="1"/>
    <col min="5" max="5" width="9.26953125" style="1" customWidth="1"/>
    <col min="6" max="6" width="9" style="1" customWidth="1"/>
    <col min="7" max="7" width="16.54296875" style="2" customWidth="1"/>
    <col min="8" max="9" width="16.6328125" style="2" customWidth="1"/>
    <col min="10" max="10" width="14.36328125" style="3" customWidth="1"/>
    <col min="11" max="11" width="14.08984375" style="1" customWidth="1"/>
    <col min="12" max="16384" width="8.7265625" style="1"/>
  </cols>
  <sheetData>
    <row r="1" spans="2:10" ht="15" thickBot="1" x14ac:dyDescent="0.4"/>
    <row r="2" spans="2:10" s="5" customFormat="1" ht="44.5" customHeight="1" thickBot="1" x14ac:dyDescent="0.4">
      <c r="B2" s="8" t="s">
        <v>37</v>
      </c>
      <c r="C2" s="8" t="s">
        <v>38</v>
      </c>
      <c r="D2" s="8" t="s">
        <v>39</v>
      </c>
      <c r="E2" s="8" t="s">
        <v>11</v>
      </c>
      <c r="F2" s="8" t="s">
        <v>1</v>
      </c>
      <c r="G2" s="9" t="s">
        <v>7</v>
      </c>
      <c r="H2" s="4" t="s">
        <v>5</v>
      </c>
      <c r="I2" s="9" t="s">
        <v>10</v>
      </c>
      <c r="J2" s="13" t="s">
        <v>3</v>
      </c>
    </row>
    <row r="3" spans="2:10" s="19" customFormat="1" ht="52.5" thickBot="1" x14ac:dyDescent="0.4">
      <c r="B3" s="16" t="s">
        <v>13</v>
      </c>
      <c r="C3" s="16" t="s">
        <v>14</v>
      </c>
      <c r="D3" s="20" t="s">
        <v>15</v>
      </c>
      <c r="E3" s="15">
        <v>15</v>
      </c>
      <c r="F3" s="15" t="s">
        <v>12</v>
      </c>
      <c r="G3" s="22">
        <v>1000</v>
      </c>
      <c r="H3" s="18"/>
      <c r="I3" s="11" t="str">
        <f>IF(H3&gt;G3,"ERRORE","OK")</f>
        <v>OK</v>
      </c>
      <c r="J3" s="17">
        <f>E3*H3*3</f>
        <v>0</v>
      </c>
    </row>
    <row r="4" spans="2:10" s="19" customFormat="1" ht="52.5" thickBot="1" x14ac:dyDescent="0.4">
      <c r="B4" s="16" t="s">
        <v>16</v>
      </c>
      <c r="C4" s="16" t="s">
        <v>17</v>
      </c>
      <c r="D4" s="20" t="s">
        <v>18</v>
      </c>
      <c r="E4" s="15">
        <v>3</v>
      </c>
      <c r="F4" s="15" t="s">
        <v>12</v>
      </c>
      <c r="G4" s="22">
        <v>1000</v>
      </c>
      <c r="H4" s="18"/>
      <c r="I4" s="11" t="str">
        <f t="shared" ref="I4:I9" si="0">IF(H4&gt;G4,"ERRORE","OK")</f>
        <v>OK</v>
      </c>
      <c r="J4" s="17">
        <f t="shared" ref="J4:J9" si="1">E4*H4*3</f>
        <v>0</v>
      </c>
    </row>
    <row r="5" spans="2:10" s="19" customFormat="1" ht="52.5" thickBot="1" x14ac:dyDescent="0.4">
      <c r="B5" s="16" t="s">
        <v>19</v>
      </c>
      <c r="C5" s="16" t="s">
        <v>20</v>
      </c>
      <c r="D5" s="20" t="s">
        <v>21</v>
      </c>
      <c r="E5" s="15">
        <v>8</v>
      </c>
      <c r="F5" s="15" t="s">
        <v>12</v>
      </c>
      <c r="G5" s="22">
        <v>1000</v>
      </c>
      <c r="H5" s="18"/>
      <c r="I5" s="11" t="str">
        <f t="shared" si="0"/>
        <v>OK</v>
      </c>
      <c r="J5" s="17">
        <f t="shared" si="1"/>
        <v>0</v>
      </c>
    </row>
    <row r="6" spans="2:10" s="19" customFormat="1" ht="52.5" thickBot="1" x14ac:dyDescent="0.4">
      <c r="B6" s="16" t="s">
        <v>22</v>
      </c>
      <c r="C6" s="16" t="s">
        <v>23</v>
      </c>
      <c r="D6" s="20" t="s">
        <v>24</v>
      </c>
      <c r="E6" s="15">
        <v>3</v>
      </c>
      <c r="F6" s="15" t="s">
        <v>12</v>
      </c>
      <c r="G6" s="22">
        <v>2000</v>
      </c>
      <c r="H6" s="18"/>
      <c r="I6" s="11" t="str">
        <f t="shared" si="0"/>
        <v>OK</v>
      </c>
      <c r="J6" s="17">
        <f t="shared" si="1"/>
        <v>0</v>
      </c>
    </row>
    <row r="7" spans="2:10" s="19" customFormat="1" ht="65.5" thickBot="1" x14ac:dyDescent="0.4">
      <c r="B7" s="16" t="s">
        <v>25</v>
      </c>
      <c r="C7" s="16" t="s">
        <v>26</v>
      </c>
      <c r="D7" s="20" t="s">
        <v>27</v>
      </c>
      <c r="E7" s="15">
        <v>4</v>
      </c>
      <c r="F7" s="15" t="s">
        <v>12</v>
      </c>
      <c r="G7" s="22">
        <v>2000</v>
      </c>
      <c r="H7" s="18"/>
      <c r="I7" s="11" t="str">
        <f t="shared" si="0"/>
        <v>OK</v>
      </c>
      <c r="J7" s="17">
        <f t="shared" si="1"/>
        <v>0</v>
      </c>
    </row>
    <row r="8" spans="2:10" s="19" customFormat="1" ht="65.5" thickBot="1" x14ac:dyDescent="0.4">
      <c r="B8" s="16" t="s">
        <v>28</v>
      </c>
      <c r="C8" s="16" t="s">
        <v>29</v>
      </c>
      <c r="D8" s="20" t="s">
        <v>30</v>
      </c>
      <c r="E8" s="15">
        <v>4</v>
      </c>
      <c r="F8" s="15" t="s">
        <v>12</v>
      </c>
      <c r="G8" s="22">
        <v>2000</v>
      </c>
      <c r="H8" s="18"/>
      <c r="I8" s="11" t="str">
        <f t="shared" si="0"/>
        <v>OK</v>
      </c>
      <c r="J8" s="17">
        <f t="shared" si="1"/>
        <v>0</v>
      </c>
    </row>
    <row r="9" spans="2:10" s="19" customFormat="1" ht="65.5" thickBot="1" x14ac:dyDescent="0.4">
      <c r="B9" s="16" t="s">
        <v>31</v>
      </c>
      <c r="C9" s="16" t="s">
        <v>32</v>
      </c>
      <c r="D9" s="20" t="s">
        <v>33</v>
      </c>
      <c r="E9" s="15">
        <v>2</v>
      </c>
      <c r="F9" s="15" t="s">
        <v>12</v>
      </c>
      <c r="G9" s="22">
        <v>8000</v>
      </c>
      <c r="H9" s="18"/>
      <c r="I9" s="11" t="str">
        <f t="shared" si="0"/>
        <v>OK</v>
      </c>
      <c r="J9" s="17">
        <f t="shared" si="1"/>
        <v>0</v>
      </c>
    </row>
    <row r="10" spans="2:10" ht="15" thickBot="1" x14ac:dyDescent="0.4">
      <c r="B10" s="27"/>
      <c r="C10" s="28"/>
      <c r="D10" s="27" t="s">
        <v>40</v>
      </c>
      <c r="E10" s="28"/>
      <c r="F10" s="28"/>
      <c r="G10" s="28"/>
      <c r="H10" s="28"/>
      <c r="I10" s="14"/>
      <c r="J10" s="14">
        <f>J3+J4+J5+J6+J7+J8+J9</f>
        <v>0</v>
      </c>
    </row>
    <row r="11" spans="2:10" s="26" customFormat="1" ht="15" thickBot="1" x14ac:dyDescent="0.4">
      <c r="B11" s="23"/>
      <c r="C11" s="24"/>
      <c r="D11" s="23"/>
      <c r="E11" s="24"/>
      <c r="F11" s="24"/>
      <c r="G11" s="24"/>
      <c r="H11" s="24"/>
      <c r="I11" s="25"/>
      <c r="J11" s="25"/>
    </row>
    <row r="12" spans="2:10" ht="45.5" customHeight="1" thickBot="1" x14ac:dyDescent="0.4">
      <c r="B12" s="12"/>
      <c r="C12" s="12"/>
      <c r="D12" s="12" t="s">
        <v>4</v>
      </c>
      <c r="E12" s="12" t="s">
        <v>0</v>
      </c>
      <c r="F12" s="21" t="s">
        <v>1</v>
      </c>
      <c r="G12" s="9" t="s">
        <v>8</v>
      </c>
      <c r="H12" s="4" t="s">
        <v>6</v>
      </c>
      <c r="I12" s="9" t="s">
        <v>10</v>
      </c>
      <c r="J12" s="13" t="s">
        <v>3</v>
      </c>
    </row>
    <row r="13" spans="2:10" ht="52.5" thickBot="1" x14ac:dyDescent="0.4">
      <c r="B13" s="16" t="s">
        <v>34</v>
      </c>
      <c r="C13" s="16" t="s">
        <v>35</v>
      </c>
      <c r="D13" s="20" t="s">
        <v>36</v>
      </c>
      <c r="E13" s="15">
        <v>15</v>
      </c>
      <c r="F13" s="15" t="s">
        <v>2</v>
      </c>
      <c r="G13" s="22">
        <v>800</v>
      </c>
      <c r="H13" s="6"/>
      <c r="I13" s="11" t="str">
        <f>IF(H13&gt;G13,"ERRORE","OK")</f>
        <v>OK</v>
      </c>
      <c r="J13" s="10">
        <f>E13*H13</f>
        <v>0</v>
      </c>
    </row>
    <row r="14" spans="2:10" ht="15" thickBot="1" x14ac:dyDescent="0.4">
      <c r="B14" s="27"/>
      <c r="C14" s="28"/>
      <c r="D14" s="27" t="s">
        <v>9</v>
      </c>
      <c r="E14" s="28"/>
      <c r="F14" s="28"/>
      <c r="G14" s="28"/>
      <c r="H14" s="28"/>
      <c r="I14" s="14"/>
      <c r="J14" s="14">
        <f>J10+J13</f>
        <v>0</v>
      </c>
    </row>
    <row r="15" spans="2:10" x14ac:dyDescent="0.35">
      <c r="D15" s="7"/>
      <c r="E15" s="7"/>
    </row>
  </sheetData>
  <mergeCells count="4">
    <mergeCell ref="D14:H14"/>
    <mergeCell ref="B14:C14"/>
    <mergeCell ref="B10:C10"/>
    <mergeCell ref="D10:H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Offerta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SEBASTIANO LOMUSCIO</dc:creator>
  <cp:lastModifiedBy>Irene Salomè</cp:lastModifiedBy>
  <dcterms:created xsi:type="dcterms:W3CDTF">2021-11-10T13:27:29Z</dcterms:created>
  <dcterms:modified xsi:type="dcterms:W3CDTF">2022-12-14T12:09:17Z</dcterms:modified>
</cp:coreProperties>
</file>