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valerio.luzzi\Desktop\Consip\ID 2578_CED SOGEI\Documentazione\"/>
    </mc:Choice>
  </mc:AlternateContent>
  <bookViews>
    <workbookView xWindow="-120" yWindow="-120" windowWidth="20734" windowHeight="11160" tabRatio="812" firstSheet="1" activeTab="7"/>
  </bookViews>
  <sheets>
    <sheet name="appoggio" sheetId="21" state="hidden" r:id="rId1"/>
    <sheet name="Copertina" sheetId="76" r:id="rId2"/>
    <sheet name="Istruzioni per la compilazione" sheetId="58" r:id="rId3"/>
    <sheet name="Dettaglio costi del lavoro" sheetId="112" r:id="rId4"/>
    <sheet name="ELT_ORD" sheetId="108" r:id="rId5"/>
    <sheet name="RAF_ORD" sheetId="107" r:id="rId6"/>
    <sheet name="ANT_ORD" sheetId="110" r:id="rId7"/>
    <sheet name="PTEC_ORD" sheetId="99" r:id="rId8"/>
    <sheet name="STR" sheetId="113" r:id="rId9"/>
    <sheet name="Riepilogo Costi manodopera" sheetId="70" r:id="rId10"/>
    <sheet name="Verifica manodopera" sheetId="114" r:id="rId11"/>
  </sheets>
  <externalReferences>
    <externalReference r:id="rId12"/>
  </externalReferences>
  <definedNames>
    <definedName name="_xlnm._FilterDatabase" localSheetId="6" hidden="1">ANT_ORD!$B$2:$C$21</definedName>
    <definedName name="_xlnm._FilterDatabase" localSheetId="4" hidden="1">ELT_ORD!$B$2:$C$7</definedName>
    <definedName name="_xlnm._FilterDatabase" localSheetId="7" hidden="1">PTEC_ORD!#REF!</definedName>
    <definedName name="_xlnm._FilterDatabase" localSheetId="5" hidden="1">RAF_ORD!$B$2:$C$11</definedName>
    <definedName name="_xlnm._FilterDatabase" localSheetId="8" hidden="1">STR!#REF!</definedName>
    <definedName name="base_asta" localSheetId="6">#REF!</definedName>
    <definedName name="base_asta" localSheetId="3">#REF!</definedName>
    <definedName name="base_asta" localSheetId="4">#REF!</definedName>
    <definedName name="base_asta" localSheetId="7">#REF!</definedName>
    <definedName name="base_asta" localSheetId="5">#REF!</definedName>
    <definedName name="base_asta" localSheetId="8">#REF!</definedName>
    <definedName name="base_asta">#REF!</definedName>
    <definedName name="CANMESE" localSheetId="6">#REF!</definedName>
    <definedName name="CANMESE" localSheetId="3">#REF!</definedName>
    <definedName name="CANMESE" localSheetId="4">#REF!</definedName>
    <definedName name="CANMESE" localSheetId="7">#REF!</definedName>
    <definedName name="CANMESE" localSheetId="5">#REF!</definedName>
    <definedName name="CANMESE" localSheetId="8">#REF!</definedName>
    <definedName name="CANMESE">#REF!</definedName>
    <definedName name="canonemese" localSheetId="6">#REF!</definedName>
    <definedName name="canonemese" localSheetId="3">#REF!</definedName>
    <definedName name="canonemese" localSheetId="4">#REF!</definedName>
    <definedName name="canonemese" localSheetId="7">#REF!</definedName>
    <definedName name="canonemese" localSheetId="5">#REF!</definedName>
    <definedName name="canonemese" localSheetId="8">#REF!</definedName>
    <definedName name="canonemese">#REF!</definedName>
    <definedName name="COM" localSheetId="6">#REF!</definedName>
    <definedName name="COM" localSheetId="3">#REF!</definedName>
    <definedName name="COM" localSheetId="4">#REF!</definedName>
    <definedName name="COM" localSheetId="7">#REF!</definedName>
    <definedName name="COM" localSheetId="5">#REF!</definedName>
    <definedName name="COM" localSheetId="8">#REF!</definedName>
    <definedName name="COM">#REF!</definedName>
    <definedName name="comun" localSheetId="6">#REF!</definedName>
    <definedName name="comun" localSheetId="3">#REF!</definedName>
    <definedName name="comun" localSheetId="4">#REF!</definedName>
    <definedName name="comun" localSheetId="7">#REF!</definedName>
    <definedName name="comun" localSheetId="5">#REF!</definedName>
    <definedName name="comun" localSheetId="8">#REF!</definedName>
    <definedName name="comun">#REF!</definedName>
    <definedName name="Comuni" localSheetId="6">#REF!</definedName>
    <definedName name="Comuni" localSheetId="3">#REF!</definedName>
    <definedName name="Comuni" localSheetId="4">#REF!</definedName>
    <definedName name="Comuni" localSheetId="7">#REF!</definedName>
    <definedName name="Comuni" localSheetId="5">#REF!</definedName>
    <definedName name="Comuni" localSheetId="8">#REF!</definedName>
    <definedName name="Comuni">#REF!</definedName>
    <definedName name="gg">#REF!</definedName>
    <definedName name="mq_gg" localSheetId="6">#REF!</definedName>
    <definedName name="mq_gg" localSheetId="3">#REF!</definedName>
    <definedName name="mq_gg" localSheetId="4">#REF!</definedName>
    <definedName name="mq_gg" localSheetId="7">#REF!</definedName>
    <definedName name="mq_gg" localSheetId="5">#REF!</definedName>
    <definedName name="mq_gg" localSheetId="8">#REF!</definedName>
    <definedName name="mq_gg">#REF!</definedName>
    <definedName name="ore_lu_ve" localSheetId="6">#REF!</definedName>
    <definedName name="ore_lu_ve" localSheetId="3">#REF!</definedName>
    <definedName name="ore_lu_ve" localSheetId="4">#REF!</definedName>
    <definedName name="ore_lu_ve" localSheetId="7">#REF!</definedName>
    <definedName name="ore_lu_ve" localSheetId="5">#REF!</definedName>
    <definedName name="ore_lu_ve" localSheetId="8">#REF!</definedName>
    <definedName name="ore_lu_ve">#REF!</definedName>
    <definedName name="oremese" localSheetId="6">#REF!</definedName>
    <definedName name="oremese" localSheetId="3">#REF!</definedName>
    <definedName name="oremese" localSheetId="4">#REF!</definedName>
    <definedName name="oremese" localSheetId="7">#REF!</definedName>
    <definedName name="oremese" localSheetId="5">#REF!</definedName>
    <definedName name="oremese" localSheetId="8">#REF!</definedName>
    <definedName name="oremese">#REF!</definedName>
    <definedName name="Print_Area_0" localSheetId="6">#REF!</definedName>
    <definedName name="Print_Area_0" localSheetId="3">#REF!</definedName>
    <definedName name="Print_Area_0" localSheetId="4">#REF!</definedName>
    <definedName name="Print_Area_0" localSheetId="7">#REF!</definedName>
    <definedName name="Print_Area_0" localSheetId="5">#REF!</definedName>
    <definedName name="Print_Area_0" localSheetId="8">#REF!</definedName>
    <definedName name="Print_Area_0">#REF!</definedName>
    <definedName name="Print_Area_1" localSheetId="6">#REF!</definedName>
    <definedName name="Print_Area_1" localSheetId="3">#REF!</definedName>
    <definedName name="Print_Area_1" localSheetId="4">#REF!</definedName>
    <definedName name="Print_Area_1" localSheetId="7">#REF!</definedName>
    <definedName name="Print_Area_1" localSheetId="5">#REF!</definedName>
    <definedName name="Print_Area_1" localSheetId="8">#REF!</definedName>
    <definedName name="Print_Area_1">#REF!</definedName>
    <definedName name="Print_Area_2" localSheetId="6">#REF!</definedName>
    <definedName name="Print_Area_2" localSheetId="3">#REF!</definedName>
    <definedName name="Print_Area_2" localSheetId="4">#REF!</definedName>
    <definedName name="Print_Area_2" localSheetId="7">#REF!</definedName>
    <definedName name="Print_Area_2" localSheetId="5">#REF!</definedName>
    <definedName name="Print_Area_2" localSheetId="8">#REF!</definedName>
    <definedName name="Print_Area_2">#REF!</definedName>
    <definedName name="Print_Area_4" localSheetId="6">#REF!</definedName>
    <definedName name="Print_Area_4" localSheetId="3">#REF!</definedName>
    <definedName name="Print_Area_4" localSheetId="4">#REF!</definedName>
    <definedName name="Print_Area_4" localSheetId="7">#REF!</definedName>
    <definedName name="Print_Area_4" localSheetId="5">#REF!</definedName>
    <definedName name="Print_Area_4" localSheetId="8">#REF!</definedName>
    <definedName name="Print_Area_4">#REF!</definedName>
    <definedName name="Print_Area_5" localSheetId="6">#REF!</definedName>
    <definedName name="Print_Area_5" localSheetId="3">#REF!</definedName>
    <definedName name="Print_Area_5" localSheetId="4">#REF!</definedName>
    <definedName name="Print_Area_5" localSheetId="7">#REF!</definedName>
    <definedName name="Print_Area_5" localSheetId="5">#REF!</definedName>
    <definedName name="Print_Area_5" localSheetId="8">#REF!</definedName>
    <definedName name="Print_Area_5">#REF!</definedName>
    <definedName name="Print_Area_6" localSheetId="6">#REF!</definedName>
    <definedName name="Print_Area_6" localSheetId="3">#REF!</definedName>
    <definedName name="Print_Area_6" localSheetId="4">#REF!</definedName>
    <definedName name="Print_Area_6" localSheetId="7">#REF!</definedName>
    <definedName name="Print_Area_6" localSheetId="5">#REF!</definedName>
    <definedName name="Print_Area_6" localSheetId="8">#REF!</definedName>
    <definedName name="Print_Area_6">#REF!</definedName>
    <definedName name="Print_Area_7" localSheetId="6">#REF!</definedName>
    <definedName name="Print_Area_7" localSheetId="3">#REF!</definedName>
    <definedName name="Print_Area_7" localSheetId="4">#REF!</definedName>
    <definedName name="Print_Area_7" localSheetId="7">#REF!</definedName>
    <definedName name="Print_Area_7" localSheetId="5">#REF!</definedName>
    <definedName name="Print_Area_7" localSheetId="8">#REF!</definedName>
    <definedName name="Print_Area_7">#REF!</definedName>
    <definedName name="Print_Area_8" localSheetId="6">#REF!</definedName>
    <definedName name="Print_Area_8" localSheetId="3">#REF!</definedName>
    <definedName name="Print_Area_8" localSheetId="4">#REF!</definedName>
    <definedName name="Print_Area_8" localSheetId="7">#REF!</definedName>
    <definedName name="Print_Area_8" localSheetId="5">#REF!</definedName>
    <definedName name="Print_Area_8" localSheetId="8">#REF!</definedName>
    <definedName name="Print_Area_8">#REF!</definedName>
    <definedName name="tipo">[1]Foglio1!$D$1:$D$4</definedName>
    <definedName name="Tot._mq" localSheetId="6">#REF!</definedName>
    <definedName name="Tot._mq" localSheetId="3">#REF!</definedName>
    <definedName name="Tot._mq" localSheetId="4">#REF!</definedName>
    <definedName name="Tot._mq" localSheetId="7">#REF!</definedName>
    <definedName name="Tot._mq" localSheetId="5">#REF!</definedName>
    <definedName name="Tot._mq" localSheetId="8">#REF!</definedName>
    <definedName name="Tot._mq">#REF!</definedName>
    <definedName name="Tot_mq" localSheetId="6">#REF!</definedName>
    <definedName name="Tot_mq" localSheetId="3">#REF!</definedName>
    <definedName name="Tot_mq" localSheetId="4">#REF!</definedName>
    <definedName name="Tot_mq" localSheetId="7">#REF!</definedName>
    <definedName name="Tot_mq" localSheetId="5">#REF!</definedName>
    <definedName name="Tot_mq" localSheetId="8">#REF!</definedName>
    <definedName name="Tot_mq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14" l="1"/>
  <c r="D17" i="114"/>
  <c r="E17" i="99" l="1"/>
  <c r="F17" i="99"/>
  <c r="G17" i="99"/>
  <c r="D17" i="99"/>
  <c r="F17" i="114" l="1"/>
  <c r="F9" i="113" l="1"/>
  <c r="F10" i="113" s="1"/>
  <c r="E9" i="113"/>
  <c r="E10" i="113" s="1"/>
  <c r="D9" i="113"/>
  <c r="D10" i="113" s="1"/>
  <c r="C9" i="113"/>
  <c r="C10" i="113" s="1"/>
  <c r="E18" i="99"/>
  <c r="F18" i="99"/>
  <c r="G18" i="99"/>
  <c r="I32" i="110"/>
  <c r="G31" i="110"/>
  <c r="G32" i="110" s="1"/>
  <c r="H31" i="110"/>
  <c r="H32" i="110" s="1"/>
  <c r="I31" i="110"/>
  <c r="F31" i="110"/>
  <c r="F32" i="110" s="1"/>
  <c r="G12" i="107"/>
  <c r="G13" i="107" s="1"/>
  <c r="H12" i="107"/>
  <c r="H13" i="107" s="1"/>
  <c r="I12" i="107"/>
  <c r="I13" i="107" s="1"/>
  <c r="F12" i="107"/>
  <c r="F13" i="107" s="1"/>
  <c r="F8" i="108"/>
  <c r="F9" i="108" s="1"/>
  <c r="G8" i="108"/>
  <c r="G9" i="108" s="1"/>
  <c r="H8" i="108"/>
  <c r="H9" i="108" s="1"/>
  <c r="F47" i="112"/>
  <c r="F48" i="112" s="1"/>
  <c r="E47" i="112"/>
  <c r="E48" i="112" s="1"/>
  <c r="D47" i="112"/>
  <c r="D48" i="112" s="1"/>
  <c r="C47" i="112"/>
  <c r="C48" i="112" s="1"/>
  <c r="F28" i="112"/>
  <c r="E28" i="112"/>
  <c r="E31" i="112" s="1"/>
  <c r="D28" i="112"/>
  <c r="C28" i="112"/>
  <c r="F20" i="112"/>
  <c r="E20" i="112"/>
  <c r="D20" i="112"/>
  <c r="C20" i="112"/>
  <c r="F16" i="112"/>
  <c r="E16" i="112"/>
  <c r="E30" i="112" s="1"/>
  <c r="D16" i="112"/>
  <c r="C16" i="112"/>
  <c r="F12" i="112"/>
  <c r="E12" i="112"/>
  <c r="D12" i="112"/>
  <c r="C12" i="112"/>
  <c r="I8" i="108"/>
  <c r="I9" i="108" s="1"/>
  <c r="F33" i="110" l="1"/>
  <c r="D18" i="99"/>
  <c r="D19" i="99" s="1"/>
  <c r="F10" i="108"/>
  <c r="C30" i="112"/>
  <c r="C33" i="112" s="1"/>
  <c r="D30" i="112"/>
  <c r="D33" i="112" s="1"/>
  <c r="F31" i="112"/>
  <c r="E33" i="112"/>
  <c r="C31" i="112"/>
  <c r="C32" i="112" s="1"/>
  <c r="C35" i="112" s="1"/>
  <c r="D31" i="112"/>
  <c r="D34" i="112" s="1"/>
  <c r="C11" i="113"/>
  <c r="F14" i="107"/>
  <c r="F30" i="112"/>
  <c r="F33" i="112" s="1"/>
  <c r="F34" i="112"/>
  <c r="E34" i="112"/>
  <c r="E32" i="112"/>
  <c r="E35" i="112" s="1"/>
  <c r="D32" i="112" l="1"/>
  <c r="D35" i="112" s="1"/>
  <c r="C34" i="112"/>
  <c r="K3" i="108"/>
  <c r="K3" i="110"/>
  <c r="I5" i="99"/>
  <c r="K3" i="107"/>
  <c r="H5" i="113"/>
  <c r="L3" i="108"/>
  <c r="L3" i="110"/>
  <c r="I5" i="113"/>
  <c r="J5" i="99"/>
  <c r="L3" i="107"/>
  <c r="J3" i="108"/>
  <c r="J3" i="110"/>
  <c r="G5" i="113"/>
  <c r="H5" i="99"/>
  <c r="J3" i="107"/>
  <c r="F32" i="112"/>
  <c r="F35" i="112" s="1"/>
  <c r="M3" i="108" l="1"/>
  <c r="N3" i="108" s="1"/>
  <c r="O3" i="108" s="1"/>
  <c r="M3" i="110"/>
  <c r="N3" i="110" s="1"/>
  <c r="O3" i="110" s="1"/>
  <c r="D7" i="70" s="1"/>
  <c r="J5" i="113"/>
  <c r="K5" i="113" s="1"/>
  <c r="L5" i="113" s="1"/>
  <c r="D10" i="70" s="1"/>
  <c r="M3" i="107"/>
  <c r="N3" i="107" s="1"/>
  <c r="O3" i="107" s="1"/>
  <c r="D6" i="70" s="1"/>
  <c r="K5" i="99"/>
  <c r="M7" i="99" s="1"/>
  <c r="N7" i="99" s="1"/>
  <c r="M12" i="99" l="1"/>
  <c r="N12" i="99" s="1"/>
  <c r="M13" i="99"/>
  <c r="N13" i="99" s="1"/>
  <c r="M14" i="99"/>
  <c r="N14" i="99" s="1"/>
  <c r="M16" i="99"/>
  <c r="N16" i="99" s="1"/>
  <c r="M6" i="99"/>
  <c r="N6" i="99" s="1"/>
  <c r="M9" i="99"/>
  <c r="N9" i="99" s="1"/>
  <c r="M8" i="99"/>
  <c r="N8" i="99" s="1"/>
  <c r="M11" i="99"/>
  <c r="N11" i="99" s="1"/>
  <c r="M15" i="99"/>
  <c r="N15" i="99" s="1"/>
  <c r="M10" i="99"/>
  <c r="N10" i="99" s="1"/>
  <c r="M5" i="99"/>
  <c r="N5" i="99" s="1"/>
  <c r="N17" i="99" l="1"/>
  <c r="O8" i="108" l="1"/>
  <c r="D5" i="70" s="1"/>
  <c r="N8" i="108"/>
  <c r="D8" i="70" l="1"/>
  <c r="D14" i="70" s="1"/>
</calcChain>
</file>

<file path=xl/sharedStrings.xml><?xml version="1.0" encoding="utf-8"?>
<sst xmlns="http://schemas.openxmlformats.org/spreadsheetml/2006/main" count="383" uniqueCount="273">
  <si>
    <t>G/2</t>
  </si>
  <si>
    <t>G</t>
  </si>
  <si>
    <t>M</t>
  </si>
  <si>
    <t>3M</t>
  </si>
  <si>
    <t>S/3</t>
  </si>
  <si>
    <t>M/2</t>
  </si>
  <si>
    <t>S</t>
  </si>
  <si>
    <t>2M</t>
  </si>
  <si>
    <t>A</t>
  </si>
  <si>
    <t>6M</t>
  </si>
  <si>
    <t>G/3</t>
  </si>
  <si>
    <t>S/2</t>
  </si>
  <si>
    <t xml:space="preserve">n° di passaggi/mese </t>
  </si>
  <si>
    <t>frequenza simbolica</t>
  </si>
  <si>
    <t>COSTO MANODOPERA ANNUO 
(€/anno)</t>
  </si>
  <si>
    <t>COSTO MANODOPERA CONTRATTO
(€)</t>
  </si>
  <si>
    <t xml:space="preserve">Servizio </t>
  </si>
  <si>
    <t>Costo manodopera contrattuale 
(€)</t>
  </si>
  <si>
    <t>n° lotti</t>
  </si>
  <si>
    <t xml:space="preserve">n° di passaggi/anno </t>
  </si>
  <si>
    <t>A/8</t>
  </si>
  <si>
    <t>Unità di misura</t>
  </si>
  <si>
    <t>1. Legenda</t>
  </si>
  <si>
    <t>In grigio le celle da compilare da parte del concorrente</t>
  </si>
  <si>
    <t>Attività</t>
  </si>
  <si>
    <t>STR</t>
  </si>
  <si>
    <t>Mansione</t>
  </si>
  <si>
    <t>Le celle bianche non vanno modificate</t>
  </si>
  <si>
    <t>Codice Attività</t>
  </si>
  <si>
    <t>Impianti</t>
  </si>
  <si>
    <t>Torri evaporative e condensatori evaporativi</t>
  </si>
  <si>
    <t>Distribuzione impianti per la climatizzazione</t>
  </si>
  <si>
    <t>Gruppo frigorifero/Pompa di calore con compressore a vite</t>
  </si>
  <si>
    <t>Gruppo frigorifero/Pompa di calore centrifugo</t>
  </si>
  <si>
    <t>Unità di Trattamento Aria (U.T.A.)</t>
  </si>
  <si>
    <t>Impianti di trattamento dell'acqua</t>
  </si>
  <si>
    <t>CLI.AP.08-04</t>
  </si>
  <si>
    <t>CLI.AP.09-01
CLI.AP.09-02
CLI.AP.09-03</t>
  </si>
  <si>
    <t>Manutenzione ordinaria - Impianti Elettrici</t>
  </si>
  <si>
    <t>Impianti di utenza per le connessioni di Media Tensione (MT)</t>
  </si>
  <si>
    <t>Impianti di utenza per le connessioni in Bassa Tensione (BT)</t>
  </si>
  <si>
    <t>Distribuzione elettrica secondaria</t>
  </si>
  <si>
    <t>ELT.AP.01-01
ELT.AP.01-02
ELT.AP.01-03
ELT.AP.01-04
ELT.AP.01-05
ELT.AP.01-06</t>
  </si>
  <si>
    <t>ELT.AP.01-06
ELT.AP.01-07</t>
  </si>
  <si>
    <t>ELT.AP.02-01
ELT.AP.02-02
ELT.AP.02-03
ELT.AP.07-01
ELT.AP.07-02</t>
  </si>
  <si>
    <t>CLI.AP.01-05
CLI.AP.02-10</t>
  </si>
  <si>
    <t>CLI.AP.01-03
CLI.AP.01-05
CLI.AP.02-07</t>
  </si>
  <si>
    <t>CLI.AP.01-03
CLI.AP.01-05
CLI.AP.02-08</t>
  </si>
  <si>
    <t>CLI.AP.01-04
CLI.AP.01-05
CLI.AP.04-01
CLI.AP.04-02
CLI.AP.04-03
CLI.AP.04-04
CLI.AP.04-05
CLI.AP.04-06</t>
  </si>
  <si>
    <t>Gruppi di pompaggio</t>
  </si>
  <si>
    <t>Serbatoi di accumulo</t>
  </si>
  <si>
    <t>Sistemi fissi automatici ad estinguenti gassosi</t>
  </si>
  <si>
    <t>Idranti a muro</t>
  </si>
  <si>
    <t>Idranti soprasuolo e sottosuolo</t>
  </si>
  <si>
    <t>Attacchi autopompa VVF</t>
  </si>
  <si>
    <t>Estintori a polvere portatili - Controllo</t>
  </si>
  <si>
    <t>Estintori a polvere carrellati - Controllo</t>
  </si>
  <si>
    <t>Estintori a biossido di carbonio portatili- Controllo</t>
  </si>
  <si>
    <t>Centrale di controllo e segnalazione</t>
  </si>
  <si>
    <t>Sistemi fissi automatici di rivelazione d’incendio</t>
  </si>
  <si>
    <t>Sistemi di evacuazione fumo e calore (SENFC e SEFFC)</t>
  </si>
  <si>
    <t>Infissi motorizzati</t>
  </si>
  <si>
    <t>Porte tagliafuoco e lungo le vie di esodo (1 o 2 ante)</t>
  </si>
  <si>
    <t>Portoni tagliafuoco e lungo le vie di esodo (scorrevoli o girevoli)</t>
  </si>
  <si>
    <t>Sistemi fissi di compartimentazione</t>
  </si>
  <si>
    <t>Impianto di illuminazione di emergenza</t>
  </si>
  <si>
    <t>ANT.AP.01-01</t>
  </si>
  <si>
    <t>ANT.AP.01-02</t>
  </si>
  <si>
    <t>ANT.AP.01-04</t>
  </si>
  <si>
    <t>ANT.AP.01–05
ANT.AP.01–08</t>
  </si>
  <si>
    <t>ANT.AP.01–07
ANT.AP.01–08</t>
  </si>
  <si>
    <t>ANT.AP.01–09</t>
  </si>
  <si>
    <t>ANT.AP.02–01</t>
  </si>
  <si>
    <t>ANT.AP.02–03</t>
  </si>
  <si>
    <t>ANT.AP 03-01</t>
  </si>
  <si>
    <t>ANT.AP 03-02</t>
  </si>
  <si>
    <t>ANT.AP 04-01 
ANT.AP 04-02
ANT.AP 04-03
ANT.AP 04-04
ANT.AP 04-05
ANT.AP 04-06</t>
  </si>
  <si>
    <t>ANT.AP 04-07</t>
  </si>
  <si>
    <t>ANT.AP 05-01</t>
  </si>
  <si>
    <t>ANT.AP 05-02</t>
  </si>
  <si>
    <t>ANT.AP 05-03
ANT.AP 05-04
ANT.AP 05-05
ANT.AP 05-06
ANT.AP 05-07
ANT.AP 05-08</t>
  </si>
  <si>
    <t>ANT.AP 06-01
ANT.AP 06-02</t>
  </si>
  <si>
    <t>Stima Quantità  
(gruppi, naspi, idranti, ecc.)</t>
  </si>
  <si>
    <t xml:space="preserve">Sistemi fissi automatici ad estinguenti gassosi - Gruppo bombole - Revisione e collaudo </t>
  </si>
  <si>
    <t>Sistemi fissi automatici ad estinguenti gassosi - Door Fan integrity test</t>
  </si>
  <si>
    <t>Tubazioni - Collaudo periodico quinquennale</t>
  </si>
  <si>
    <t>Estintori a polvere portatili - Revisione</t>
  </si>
  <si>
    <t>Estintori a polvere carrellati - Revisione</t>
  </si>
  <si>
    <t>Estintori a biossido di carbonio portatili - Revisione</t>
  </si>
  <si>
    <t>Estintori a polvere portatili - Collaudo</t>
  </si>
  <si>
    <t>Estintori a polvere carrellati - Collaudo</t>
  </si>
  <si>
    <t>Estintori a biossido di carbonio portatili- Collaudo</t>
  </si>
  <si>
    <t>ANT.AG-01</t>
  </si>
  <si>
    <t>ANT.AG-02</t>
  </si>
  <si>
    <t>ANT.AG-03</t>
  </si>
  <si>
    <t>ANT.AG-04</t>
  </si>
  <si>
    <t>ANT.AG-06</t>
  </si>
  <si>
    <t>ANT.AG-07</t>
  </si>
  <si>
    <t>ANT.AG-09</t>
  </si>
  <si>
    <t>Manutenzione ordinaria - Impianti Antincendio</t>
  </si>
  <si>
    <t>Gruppi elettrogeno potenza nominale  oltre 1000 kVA</t>
  </si>
  <si>
    <t>ELT.AP.04-01
ELT.AP.04-02
ELT.AP.04-03
ELT.AP.04-04
ELT.AP.04-05</t>
  </si>
  <si>
    <t>CLI.AP.05-01
CLI.AP.05-02
CLI.AP.05-03
CLI.AP.05-04
CLI.AP.06-01
CLI.AP.06-02
CLI.AP.06-03
CLI.AP.07-01
CLI.AP.07-02
CLI.AP.07-03
CLI.AP.07-04
CLI.AP.07-05</t>
  </si>
  <si>
    <t>Unità per il condizionamento dell'aria o Split</t>
  </si>
  <si>
    <t>impianto MT</t>
  </si>
  <si>
    <t>impianto BT</t>
  </si>
  <si>
    <t>mq sup. lorda</t>
  </si>
  <si>
    <t>gruppo elettrogeno</t>
  </si>
  <si>
    <t>gruppo di continuità</t>
  </si>
  <si>
    <t>unità</t>
  </si>
  <si>
    <t>gruppo frigo</t>
  </si>
  <si>
    <t>mq sup.lorda</t>
  </si>
  <si>
    <t>impianto trattamento</t>
  </si>
  <si>
    <t>centrale</t>
  </si>
  <si>
    <t>gruppo di pompaggio</t>
  </si>
  <si>
    <t>serbatoio di accumulo</t>
  </si>
  <si>
    <t>ugello</t>
  </si>
  <si>
    <t>bombola</t>
  </si>
  <si>
    <t>idrante</t>
  </si>
  <si>
    <t>attacco</t>
  </si>
  <si>
    <t>estintore</t>
  </si>
  <si>
    <t>rilevatore</t>
  </si>
  <si>
    <t>infisso</t>
  </si>
  <si>
    <t>lt bombola/revisione</t>
  </si>
  <si>
    <t>locale protetto</t>
  </si>
  <si>
    <t>tubazione</t>
  </si>
  <si>
    <t>kg estinguente/revisione</t>
  </si>
  <si>
    <t>kg estinguente/collaudo</t>
  </si>
  <si>
    <r>
      <t xml:space="preserve">Contratto collettivo di riferimento - </t>
    </r>
    <r>
      <rPr>
        <i/>
        <sz val="8"/>
        <rFont val="Calibri"/>
        <family val="2"/>
        <scheme val="minor"/>
      </rPr>
      <t>inserire il CCNL di riferimento</t>
    </r>
  </si>
  <si>
    <r>
      <t xml:space="preserve">Costo medio orario manodopera </t>
    </r>
    <r>
      <rPr>
        <i/>
        <sz val="8"/>
        <rFont val="Calibri"/>
        <family val="2"/>
        <scheme val="minor"/>
      </rPr>
      <t>- inserire il costo medio orario del CCNL indicato nella relativa colonna</t>
    </r>
  </si>
  <si>
    <t>evacuatore</t>
  </si>
  <si>
    <t>torre</t>
  </si>
  <si>
    <t>Gruppo frigorifero/Pompa di calore con compressore scroll</t>
  </si>
  <si>
    <t>Impianti elettrici</t>
  </si>
  <si>
    <t>Impianti di raffrescamento</t>
  </si>
  <si>
    <t>Impianti antincendio</t>
  </si>
  <si>
    <t>Attività Ordinarie</t>
  </si>
  <si>
    <t>Presidio Tecnico</t>
  </si>
  <si>
    <t>Attività ordinarie - Presidio Tecnico Continuativo</t>
  </si>
  <si>
    <t>Impianti Antincendio</t>
  </si>
  <si>
    <t>Impianti Elettrici</t>
  </si>
  <si>
    <t>Impianti di Raffrescamento</t>
  </si>
  <si>
    <t>TOTALE</t>
  </si>
  <si>
    <t>n° risorse</t>
  </si>
  <si>
    <t>C2</t>
  </si>
  <si>
    <t>C3</t>
  </si>
  <si>
    <t>….</t>
  </si>
  <si>
    <t>Quantità
(mq, quadri, gruppi, ecc.)</t>
  </si>
  <si>
    <t>ELT.AP.03-01
ELT.AP.03-02
ELT.AP.03-03
ELT.AP.03-04
ELT.AP.03-05</t>
  </si>
  <si>
    <t>InRow</t>
  </si>
  <si>
    <r>
      <t xml:space="preserve">Monte ore contrattuale stimato attività a richiesta (H/contratto) - </t>
    </r>
    <r>
      <rPr>
        <i/>
        <sz val="8"/>
        <rFont val="Calibri"/>
        <family val="2"/>
        <scheme val="minor"/>
      </rPr>
      <t>indicare il monte ore dell'intero contratto (5 anni) stimato per l'esecuzione delle attività a richiesta</t>
    </r>
  </si>
  <si>
    <t>Attività a richiesta</t>
  </si>
  <si>
    <t>N.B. i costi della manodopera devono coincidere con quanto indicato in sede di Offerta Economica</t>
  </si>
  <si>
    <t>ELT_ORD</t>
  </si>
  <si>
    <t>RAF_ORD</t>
  </si>
  <si>
    <t>ANT_ORD</t>
  </si>
  <si>
    <t>Manutenzione ordinaria preventiva impianti elettrici</t>
  </si>
  <si>
    <t>Manutenzione ordinaria preventiva impianti di raffrescamento</t>
  </si>
  <si>
    <t>Manutenzione ordinaria preventiva impianti antincendio</t>
  </si>
  <si>
    <t>Presidio tecnologico continuativo</t>
  </si>
  <si>
    <t>CCNL applicato</t>
  </si>
  <si>
    <t>Livello</t>
  </si>
  <si>
    <t>A-Elementi retributivi annui</t>
  </si>
  <si>
    <t>Retribuzione tabellare</t>
  </si>
  <si>
    <t>Scatti anzianità</t>
  </si>
  <si>
    <t xml:space="preserve">Una tantum </t>
  </si>
  <si>
    <t>Elemento perequativo</t>
  </si>
  <si>
    <t>Totale "A"</t>
  </si>
  <si>
    <t>B-Oneri aggiuntivi</t>
  </si>
  <si>
    <t>Festività retribuite</t>
  </si>
  <si>
    <t>Tredicesima mensilità</t>
  </si>
  <si>
    <t>Totale "B"</t>
  </si>
  <si>
    <t>C-Oneri previd. e assist.</t>
  </si>
  <si>
    <t>Inps (31,58%)</t>
  </si>
  <si>
    <t>Inail (6,1%)</t>
  </si>
  <si>
    <t>Totale "C"</t>
  </si>
  <si>
    <t>D-Altri Oneri</t>
  </si>
  <si>
    <t>Trattamento fine rapporto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</si>
  <si>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</si>
  <si>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</si>
  <si>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</si>
  <si>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</si>
  <si>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</si>
  <si>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Totale "D"</t>
  </si>
  <si>
    <t>Totale componente retributiva (A+B)</t>
  </si>
  <si>
    <t>Totale Altri costi (C+D)</t>
  </si>
  <si>
    <t>Totale costo annuo (A+B+C+D)</t>
  </si>
  <si>
    <t>Costo medio orario componente retributiva</t>
  </si>
  <si>
    <t>Costo medio orario altri costi</t>
  </si>
  <si>
    <t>COSTO MEDIO ORARIO</t>
  </si>
  <si>
    <t>ORE ANNUE LAVORATE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</si>
  <si>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</si>
  <si>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</si>
  <si>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</si>
  <si>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</si>
  <si>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</si>
  <si>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</si>
  <si>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</si>
  <si>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</si>
  <si>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</si>
  <si>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Totale ore non lavorate</t>
  </si>
  <si>
    <t>Ore annue mediamente lavorate</t>
  </si>
  <si>
    <t>C2 
(ore/anno)</t>
  </si>
  <si>
    <t>C3
(ore/anno)</t>
  </si>
  <si>
    <t>B1
(ore/anno)</t>
  </si>
  <si>
    <t>….
(ore/anno)</t>
  </si>
  <si>
    <t>Costo medio orario manodopera
(€/h/livello)</t>
  </si>
  <si>
    <t>C2 
(€/h)</t>
  </si>
  <si>
    <t>C3
(€/h)</t>
  </si>
  <si>
    <t>B1
(€/h)</t>
  </si>
  <si>
    <t>….
(€/h)</t>
  </si>
  <si>
    <t xml:space="preserve">Gruppi di continuità </t>
  </si>
  <si>
    <t>N° risorse impiegate</t>
  </si>
  <si>
    <t>Monte ore Mansione/Livello (contratto)</t>
  </si>
  <si>
    <t>Monte ore anno complessivo per livello contrattuale</t>
  </si>
  <si>
    <t>Monte ore contratto complessivo per livello contrattuale</t>
  </si>
  <si>
    <t>Monte ore contratto impianti elettrici</t>
  </si>
  <si>
    <t>Quantità  
(unità, mq, gruppo frigo, ecc.)</t>
  </si>
  <si>
    <r>
      <t xml:space="preserve">Mansione
</t>
    </r>
    <r>
      <rPr>
        <b/>
        <i/>
        <sz val="8"/>
        <rFont val="Calibri"/>
        <family val="2"/>
        <scheme val="minor"/>
      </rPr>
      <t xml:space="preserve"> (Coordinatore, Tecnico specializzato in Impianti Antincendio. Tecnico specializzato su apparecchiature Vertiv e Schneider, Tecnico specializzato su gruppi elettrogeni, Tecnico specializzato su impianti frigoriferi)</t>
    </r>
  </si>
  <si>
    <r>
      <t xml:space="preserve">Attività a richiesta per:
</t>
    </r>
    <r>
      <rPr>
        <b/>
        <i/>
        <sz val="8"/>
        <rFont val="Calibri"/>
        <family val="2"/>
        <scheme val="minor"/>
      </rPr>
      <t xml:space="preserve">1. attività di Manutenzione Ordinaria Preventiva effettuate su variazioni di consistenze impiantistiche (rif. par. 7.1.2); 
2. interventi di Manutenzione Correttiva (rif. par. 7.1.3) e Straordinaria (rif. par. 7.3); che si possono verificare a seguito di guasti, malfunzionamenti, etc.;
3. aumento del fabbisogno di Presidio Tecnico continuativo o richiesta del Presidio Tecnico occasionale (rif. par. 7.2). 
</t>
    </r>
  </si>
  <si>
    <t>PTEC_ORD</t>
  </si>
  <si>
    <t>DETTAGLIO COSTI PER LIVELLO CONTRATTUALE</t>
  </si>
  <si>
    <t>es. C2</t>
  </si>
  <si>
    <t>es. CCNL Metalmeccanico</t>
  </si>
  <si>
    <t>es. C3</t>
  </si>
  <si>
    <t>es. B1</t>
  </si>
  <si>
    <r>
      <t xml:space="preserve">Quantità (mq, quadri, gruppi, ecc.) - </t>
    </r>
    <r>
      <rPr>
        <i/>
        <sz val="8"/>
        <rFont val="Calibri"/>
        <family val="2"/>
        <scheme val="minor"/>
      </rPr>
      <t>inserire il numero degli impianti elettrici di cui al file MS excel fornito da Sogei in sede di sopralluogo preliminare</t>
    </r>
  </si>
  <si>
    <r>
      <t xml:space="preserve">Monte ore annuo Livello contrattuale - </t>
    </r>
    <r>
      <rPr>
        <i/>
        <sz val="8"/>
        <rFont val="Calibri"/>
        <family val="2"/>
        <scheme val="minor"/>
      </rPr>
      <t xml:space="preserve">inserire il monte ore annuale per singolo livello, per l'esecuzione delle attività di manutenzione ordinaria preventiva degli impianti elettrici. Aggiungere ulteriori colonne alla tabella per ulteriori livelli, se necessario.
</t>
    </r>
  </si>
  <si>
    <t>Monte ore anno per livello contrattuale 
(ore/anno)</t>
  </si>
  <si>
    <r>
      <t>Costo medio orario manodopera -</t>
    </r>
    <r>
      <rPr>
        <i/>
        <sz val="8"/>
        <rFont val="Calibri"/>
        <family val="2"/>
        <scheme val="minor"/>
      </rPr>
      <t xml:space="preserve"> il costo medio orario per singolo livello, deve corrispndere per ciascun livello a quello inserito nel foglio "Dettagli costi del lavoro"</t>
    </r>
  </si>
  <si>
    <r>
      <t xml:space="preserve">Quantità (unità, mq, gruppo frigo, ecc.)- </t>
    </r>
    <r>
      <rPr>
        <i/>
        <sz val="8"/>
        <rFont val="Calibri"/>
        <family val="2"/>
        <scheme val="minor"/>
      </rPr>
      <t>inserire il numero degli impianti di raffrescamento di cui al file MS excel fornito da Sogei in sede di sopralluogo preliminare</t>
    </r>
  </si>
  <si>
    <r>
      <t xml:space="preserve">Quantità (gruppi, naspi, idranti, ecc) - </t>
    </r>
    <r>
      <rPr>
        <i/>
        <sz val="8"/>
        <rFont val="Calibri"/>
        <family val="2"/>
        <scheme val="minor"/>
      </rPr>
      <t>inserire il numero degli impianti antincendio di cui al file MS excel fornito da Sogei in sede di sopralluogo preliminare</t>
    </r>
  </si>
  <si>
    <r>
      <t>Costo medio orario manodopera -</t>
    </r>
    <r>
      <rPr>
        <i/>
        <sz val="8"/>
        <rFont val="Calibri"/>
        <family val="2"/>
        <scheme val="minor"/>
      </rPr>
      <t xml:space="preserve"> il costo medio orario per singolo livello, deve corrispndere per ciascun livello a quello inserito nel foglio "Dettagli costi del lavoro". Aggiungere ulteriori colonne alla tabella per ulteriori livelli, se necessario.</t>
    </r>
  </si>
  <si>
    <t>Monte ore contratto Presidio tecnico continuativo</t>
  </si>
  <si>
    <t>Monte ore contratto impianti antincendio</t>
  </si>
  <si>
    <t>Monte ore contratto impianti di raffrescamento</t>
  </si>
  <si>
    <t>Monte ore contratto attività a richiesta</t>
  </si>
  <si>
    <t>Maggiorazioni per lavoro notturno, festivo, etc.</t>
  </si>
  <si>
    <t>N.B. Inserire il monte ore annuo e il n° di risorse nel rispetto di quanto indicato nell'Allegato 21; differenziando i costi/monte ore in base ai turni (festivi, notturni, etc.)</t>
  </si>
  <si>
    <r>
      <t xml:space="preserve">Maggiorazioni per lavoro notturno, festivo, etc. - </t>
    </r>
    <r>
      <rPr>
        <i/>
        <sz val="8"/>
        <rFont val="Calibri"/>
        <family val="2"/>
        <scheme val="minor"/>
      </rPr>
      <t>inserire eventuali maggiorazioni per attività svolte in giorni notturni, festivi, etc.</t>
    </r>
  </si>
  <si>
    <t>……………..</t>
  </si>
  <si>
    <t>Es. Coordinatore  ferialediurno</t>
  </si>
  <si>
    <t>Es. Coordinatore festivo notturno</t>
  </si>
  <si>
    <t>Es. Tecnico specializzato in Impianti Antincendio…</t>
  </si>
  <si>
    <t>Es. Tecnico specializzato su apparecchiature Vertiv e Schneider..</t>
  </si>
  <si>
    <t>Es. Tecnico specializzato su gruppi elettrogeni…</t>
  </si>
  <si>
    <t>Es. Tecnico specializzato su impianti frigoriferi…</t>
  </si>
  <si>
    <t>Es. Addetti ai servizi di Conduzione e Manutenzione Ordinaria e straordinaria degli impianti</t>
  </si>
  <si>
    <t>Acronimo foglio</t>
  </si>
  <si>
    <t>Dettagli costi del lavoro</t>
  </si>
  <si>
    <t>2) I valori calcolati nelle celle arancione devono essere utilizzati come costi orari medi  delle relative figure professionali impiegate.</t>
  </si>
  <si>
    <t xml:space="preserve">1) Aggiungere colonne alla tabella per ulteriori livelli, se necessario.
</t>
  </si>
  <si>
    <t xml:space="preserve">
3) Le righe della tabella e il numero di ore preimpostato sono basate sulla Tabella Ministeriale del CCNL Metalmeccanico. Possono pertanto essere modificate in ragione del CCNL applicato dall'impresa.</t>
  </si>
  <si>
    <t xml:space="preserve">2. Istruzioni per la compilazione fogli </t>
  </si>
  <si>
    <t>Contenuto fogli</t>
  </si>
  <si>
    <t>ELT_ORD - Attività Ordinarie - Manutenzione impianti elettrici</t>
  </si>
  <si>
    <t>RAF_ORD - Attività Ordinarie - Manutenzione impianti di raffrescamento</t>
  </si>
  <si>
    <t>ANT_ORD - Attività Ordinarie - Manutenzione impianti antincendio</t>
  </si>
  <si>
    <t>PTEC_ORD - Attività Ordinarie - Presidio Tecnico Continuativo</t>
  </si>
  <si>
    <t>STR - Attività a richiesta</t>
  </si>
  <si>
    <t>3) Costo manodopera contratto: il costo della manodopera contratto per singola mansione dovrà corrispondere a quanto indicato nei fogli relativi ai singoli servizi.</t>
  </si>
  <si>
    <t>N.B.: per gli addetti al presidio riportare quanto indicato nel relativo foglio PTEC_ORD</t>
  </si>
  <si>
    <t>2) Monte ore complessivo contratto: il monte ore contratto, dovrà corrispondere alla somma del monte ore indicato nei fogli relativi ai singoli servizi;</t>
  </si>
  <si>
    <t>3. Istruzioni per la compilazione foglio di verifica della manodopera</t>
  </si>
  <si>
    <t>in rosso sono riportati degli esempi</t>
  </si>
  <si>
    <t>esempio</t>
  </si>
  <si>
    <t>1) Mansione: indicare se figure dedicate al Presidio Tecnico o ai Servizi di Manutenzione Ordinaria e Straordinaria degli impianti;</t>
  </si>
  <si>
    <t>Totale</t>
  </si>
  <si>
    <t>Manutenzione ordinaria Impianti di raffrescamento</t>
  </si>
  <si>
    <t>Riepilogo Costi Manodopera</t>
  </si>
  <si>
    <t>Verifica Costi Manodopera</t>
  </si>
  <si>
    <t>Sistemi fissi automatici di rivelazione di gas/allagamento</t>
  </si>
  <si>
    <t>ANT.AP 03-03
ANT.AP 03-07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</si>
</sst>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0000"/>
    <numFmt numFmtId="165" formatCode="_-* #,##0.00000_-;\-* #,##0.00000_-;_-* &quot;-&quot;??_-;_-@_-"/>
    <numFmt numFmtId="166" formatCode="_-[$€-410]\ * #,##0.000_-;\-[$€-410]\ * #,##0.000_-;_-[$€-410]\ * &quot;-&quot;??_-;_-@_-"/>
    <numFmt numFmtId="167" formatCode="_-* #,##0_-;\-* #,##0_-;_-* &quot;-&quot;??_-;_-@_-"/>
    <numFmt numFmtId="168" formatCode="_-[$€-2]\ * #,##0.00_-;\-[$€-2]\ * #,##0.00_-;_-[$€-2]\ * &quot;-&quot;??_-"/>
    <numFmt numFmtId="169" formatCode="_-[$€-2]\ * #,##0_-;\-[$€-2]\ * #,##0_-;_-[$€-2]\ * &quot;-&quot;??_-"/>
    <numFmt numFmtId="170" formatCode="_-&quot;L.&quot;\ * #,##0_-;\-&quot;L.&quot;\ * #,##0_-;_-&quot;L.&quot;\ * &quot;-&quot;_-;_-@_-"/>
    <numFmt numFmtId="171" formatCode="_ &quot;€&quot;\ * #,##0.00_ ;_ &quot;€&quot;\ * \-#,##0.00_ ;_ &quot;€&quot;\ * &quot;-&quot;??_ ;_ @_ "/>
    <numFmt numFmtId="172" formatCode="_-&quot;L.&quot;\ * #,##0.00_-;\-&quot;L.&quot;\ * #,##0.00_-;_-&quot;L.&quot;\ * &quot;-&quot;??_-;_-@_-"/>
    <numFmt numFmtId="173" formatCode="_-[$€-410]\ * #,##0.00_-;\-[$€-410]\ * #,##0.00_-;_-[$€-410]\ * &quot;-&quot;??_-;_-@_-"/>
    <numFmt numFmtId="174" formatCode="_-&quot;€&quot;\ * #,##0.000_-;\-&quot;€&quot;\ * #,##0.000_-;_-&quot;€&quot;\ * &quot;-&quot;???_-;_-@_-"/>
    <numFmt numFmtId="175" formatCode="0.000"/>
    <numFmt numFmtId="176" formatCode="_-* #,##0.00\ &quot;€&quot;_-;\-* #,##0.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8"/>
      <name val="Arial Narrow"/>
      <family val="2"/>
    </font>
    <font>
      <b/>
      <sz val="8"/>
      <color theme="0"/>
      <name val="Calibri"/>
      <family val="2"/>
      <scheme val="minor"/>
    </font>
    <font>
      <i/>
      <sz val="8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b/>
      <i/>
      <u/>
      <sz val="8"/>
      <color theme="0"/>
      <name val="Calibri"/>
      <family val="2"/>
      <scheme val="minor"/>
    </font>
    <font>
      <b/>
      <i/>
      <sz val="8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u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trike/>
      <sz val="8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u/>
      <sz val="8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u/>
      <sz val="8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/>
      </top>
      <bottom style="thin">
        <color theme="0"/>
      </bottom>
      <diagonal/>
    </border>
    <border>
      <left style="hair">
        <color theme="0"/>
      </left>
      <right style="hair">
        <color theme="0"/>
      </right>
      <top style="medium">
        <color indexed="64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indexed="64"/>
      </left>
      <right style="hair">
        <color theme="0"/>
      </right>
      <top style="medium">
        <color indexed="64"/>
      </top>
      <bottom style="hair">
        <color theme="0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thin">
        <color theme="0" tint="-0.2499465926084170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medium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theme="0" tint="-0.24994659260841701"/>
      </right>
      <top style="medium">
        <color indexed="64"/>
      </top>
      <bottom/>
      <diagonal/>
    </border>
    <border>
      <left style="medium">
        <color auto="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medium">
        <color auto="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medium">
        <color auto="1"/>
      </bottom>
      <diagonal/>
    </border>
    <border>
      <left style="hair">
        <color theme="0"/>
      </left>
      <right/>
      <top style="medium">
        <color indexed="64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/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hair">
        <color theme="0"/>
      </left>
      <right style="medium">
        <color indexed="64"/>
      </right>
      <top style="medium">
        <color indexed="64"/>
      </top>
      <bottom style="hair">
        <color theme="0"/>
      </bottom>
      <diagonal/>
    </border>
    <border>
      <left style="hair">
        <color theme="0"/>
      </left>
      <right style="medium">
        <color indexed="64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medium">
        <color indexed="64"/>
      </right>
      <top style="hair">
        <color theme="0"/>
      </top>
      <bottom/>
      <diagonal/>
    </border>
    <border>
      <left style="hair">
        <color theme="0"/>
      </left>
      <right style="medium">
        <color indexed="64"/>
      </right>
      <top style="hair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/>
      <diagonal/>
    </border>
    <border>
      <left style="medium">
        <color indexed="64"/>
      </left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theme="0" tint="-0.34998626667073579"/>
      </right>
      <top/>
      <bottom style="medium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medium">
        <color indexed="64"/>
      </bottom>
      <diagonal/>
    </border>
    <border>
      <left style="hair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>
      <alignment vertical="center"/>
    </xf>
    <xf numFmtId="49" fontId="9" fillId="0" borderId="6">
      <alignment vertical="center" wrapText="1"/>
    </xf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169" fontId="7" fillId="0" borderId="0"/>
    <xf numFmtId="169" fontId="7" fillId="0" borderId="0"/>
    <xf numFmtId="0" fontId="7" fillId="0" borderId="0"/>
    <xf numFmtId="169" fontId="7" fillId="0" borderId="0"/>
    <xf numFmtId="0" fontId="7" fillId="0" borderId="0"/>
    <xf numFmtId="0" fontId="1" fillId="0" borderId="0"/>
    <xf numFmtId="0" fontId="1" fillId="0" borderId="0"/>
    <xf numFmtId="0" fontId="14" fillId="0" borderId="0"/>
    <xf numFmtId="0" fontId="7" fillId="0" borderId="0" applyNumberFormat="0" applyFont="0" applyFill="0" applyBorder="0" applyAlignment="0" applyProtection="0">
      <alignment vertical="top"/>
    </xf>
    <xf numFmtId="0" fontId="13" fillId="0" borderId="0"/>
    <xf numFmtId="0" fontId="7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323">
    <xf numFmtId="0" fontId="0" fillId="0" borderId="0" xfId="0"/>
    <xf numFmtId="0" fontId="4" fillId="0" borderId="8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3" xfId="0" applyFont="1" applyBorder="1"/>
    <xf numFmtId="0" fontId="5" fillId="0" borderId="21" xfId="0" applyFont="1" applyBorder="1"/>
    <xf numFmtId="49" fontId="4" fillId="0" borderId="8" xfId="0" applyNumberFormat="1" applyFont="1" applyBorder="1" applyAlignment="1">
      <alignment horizontal="right"/>
    </xf>
    <xf numFmtId="0" fontId="6" fillId="2" borderId="20" xfId="0" applyFont="1" applyFill="1" applyBorder="1" applyAlignment="1">
      <alignment horizontal="center" vertical="center" wrapText="1"/>
    </xf>
    <xf numFmtId="0" fontId="4" fillId="0" borderId="20" xfId="0" applyFont="1" applyBorder="1"/>
    <xf numFmtId="0" fontId="4" fillId="0" borderId="41" xfId="0" applyFont="1" applyBorder="1"/>
    <xf numFmtId="43" fontId="4" fillId="0" borderId="20" xfId="1" applyFont="1" applyBorder="1"/>
    <xf numFmtId="0" fontId="4" fillId="0" borderId="10" xfId="0" applyFont="1" applyBorder="1" applyProtection="1"/>
    <xf numFmtId="0" fontId="4" fillId="0" borderId="41" xfId="0" applyFont="1" applyBorder="1" applyProtection="1"/>
    <xf numFmtId="0" fontId="4" fillId="0" borderId="13" xfId="0" applyFont="1" applyBorder="1" applyProtection="1"/>
    <xf numFmtId="0" fontId="4" fillId="0" borderId="8" xfId="0" applyFont="1" applyBorder="1" applyProtection="1"/>
    <xf numFmtId="0" fontId="10" fillId="2" borderId="49" xfId="0" applyFont="1" applyFill="1" applyBorder="1" applyAlignment="1" applyProtection="1">
      <alignment horizontal="center" vertical="center" wrapText="1"/>
    </xf>
    <xf numFmtId="0" fontId="10" fillId="2" borderId="50" xfId="0" applyFont="1" applyFill="1" applyBorder="1" applyAlignment="1" applyProtection="1">
      <alignment horizontal="center" vertical="center" wrapText="1"/>
    </xf>
    <xf numFmtId="165" fontId="10" fillId="2" borderId="38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Protection="1"/>
    <xf numFmtId="0" fontId="5" fillId="0" borderId="19" xfId="0" applyFont="1" applyBorder="1" applyProtection="1"/>
    <xf numFmtId="0" fontId="4" fillId="0" borderId="9" xfId="0" applyFont="1" applyBorder="1" applyProtection="1"/>
    <xf numFmtId="0" fontId="4" fillId="0" borderId="19" xfId="0" applyFont="1" applyBorder="1" applyProtection="1"/>
    <xf numFmtId="165" fontId="2" fillId="5" borderId="50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38" xfId="0" applyFont="1" applyFill="1" applyBorder="1" applyAlignment="1" applyProtection="1">
      <alignment horizontal="center" vertical="center" wrapText="1"/>
    </xf>
    <xf numFmtId="165" fontId="16" fillId="2" borderId="35" xfId="0" applyNumberFormat="1" applyFont="1" applyFill="1" applyBorder="1" applyAlignment="1" applyProtection="1">
      <alignment horizontal="center" vertical="center" wrapText="1"/>
    </xf>
    <xf numFmtId="167" fontId="5" fillId="5" borderId="22" xfId="1" applyNumberFormat="1" applyFont="1" applyFill="1" applyBorder="1" applyAlignment="1" applyProtection="1">
      <alignment horizontal="center" vertical="center" wrapText="1"/>
      <protection locked="0"/>
    </xf>
    <xf numFmtId="167" fontId="5" fillId="5" borderId="23" xfId="1" applyNumberFormat="1" applyFont="1" applyFill="1" applyBorder="1" applyAlignment="1" applyProtection="1">
      <alignment horizontal="center" vertical="center" wrapText="1"/>
      <protection locked="0"/>
    </xf>
    <xf numFmtId="167" fontId="5" fillId="5" borderId="24" xfId="1" applyNumberFormat="1" applyFont="1" applyFill="1" applyBorder="1" applyAlignment="1" applyProtection="1">
      <alignment horizontal="center" vertical="center" wrapText="1"/>
      <protection locked="0"/>
    </xf>
    <xf numFmtId="0" fontId="19" fillId="0" borderId="8" xfId="0" applyFont="1" applyBorder="1"/>
    <xf numFmtId="0" fontId="4" fillId="0" borderId="14" xfId="0" applyFont="1" applyBorder="1" applyProtection="1"/>
    <xf numFmtId="0" fontId="19" fillId="0" borderId="41" xfId="0" applyFont="1" applyBorder="1" applyAlignment="1" applyProtection="1">
      <alignment horizontal="left" vertical="center"/>
    </xf>
    <xf numFmtId="0" fontId="4" fillId="0" borderId="8" xfId="0" applyFont="1" applyFill="1" applyBorder="1"/>
    <xf numFmtId="0" fontId="15" fillId="2" borderId="8" xfId="0" applyFont="1" applyFill="1" applyBorder="1" applyAlignment="1">
      <alignment horizontal="center" vertical="center"/>
    </xf>
    <xf numFmtId="0" fontId="4" fillId="3" borderId="8" xfId="0" applyFont="1" applyFill="1" applyBorder="1" applyProtection="1"/>
    <xf numFmtId="165" fontId="16" fillId="3" borderId="10" xfId="0" applyNumberFormat="1" applyFont="1" applyFill="1" applyBorder="1" applyAlignment="1" applyProtection="1">
      <alignment horizontal="center" vertical="center" wrapText="1"/>
    </xf>
    <xf numFmtId="44" fontId="5" fillId="3" borderId="56" xfId="0" applyNumberFormat="1" applyFont="1" applyFill="1" applyBorder="1" applyAlignment="1" applyProtection="1">
      <alignment vertical="center"/>
    </xf>
    <xf numFmtId="44" fontId="5" fillId="0" borderId="22" xfId="0" applyNumberFormat="1" applyFont="1" applyBorder="1" applyAlignment="1" applyProtection="1">
      <alignment vertical="center"/>
    </xf>
    <xf numFmtId="44" fontId="5" fillId="0" borderId="5" xfId="0" applyNumberFormat="1" applyFont="1" applyBorder="1" applyAlignment="1" applyProtection="1">
      <alignment vertical="center"/>
    </xf>
    <xf numFmtId="0" fontId="4" fillId="0" borderId="53" xfId="0" applyFont="1" applyBorder="1" applyProtection="1"/>
    <xf numFmtId="44" fontId="18" fillId="3" borderId="14" xfId="0" applyNumberFormat="1" applyFont="1" applyFill="1" applyBorder="1" applyAlignment="1" applyProtection="1">
      <alignment horizontal="right" vertical="center"/>
    </xf>
    <xf numFmtId="0" fontId="10" fillId="2" borderId="54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4" fillId="0" borderId="52" xfId="0" applyFont="1" applyBorder="1" applyProtection="1"/>
    <xf numFmtId="0" fontId="4" fillId="0" borderId="59" xfId="0" applyFont="1" applyBorder="1" applyProtection="1"/>
    <xf numFmtId="0" fontId="4" fillId="3" borderId="41" xfId="0" applyFont="1" applyFill="1" applyBorder="1" applyProtection="1"/>
    <xf numFmtId="0" fontId="20" fillId="0" borderId="0" xfId="0" applyFont="1" applyBorder="1" applyProtection="1"/>
    <xf numFmtId="0" fontId="20" fillId="3" borderId="0" xfId="0" applyFont="1" applyFill="1" applyBorder="1" applyProtection="1"/>
    <xf numFmtId="0" fontId="20" fillId="0" borderId="0" xfId="0" applyFont="1" applyBorder="1"/>
    <xf numFmtId="0" fontId="20" fillId="3" borderId="0" xfId="0" applyFont="1" applyFill="1" applyBorder="1"/>
    <xf numFmtId="0" fontId="0" fillId="3" borderId="0" xfId="0" applyFill="1" applyBorder="1"/>
    <xf numFmtId="2" fontId="17" fillId="5" borderId="61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63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/>
    <xf numFmtId="9" fontId="4" fillId="4" borderId="55" xfId="2" applyNumberFormat="1" applyFont="1" applyFill="1" applyBorder="1" applyAlignment="1" applyProtection="1">
      <alignment horizontal="center" vertical="center" wrapText="1"/>
    </xf>
    <xf numFmtId="0" fontId="5" fillId="0" borderId="55" xfId="0" applyFont="1" applyFill="1" applyBorder="1"/>
    <xf numFmtId="2" fontId="17" fillId="5" borderId="64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66" xfId="0" applyFont="1" applyFill="1" applyBorder="1" applyAlignment="1" applyProtection="1">
      <alignment horizontal="center" vertical="center" wrapText="1"/>
    </xf>
    <xf numFmtId="0" fontId="5" fillId="0" borderId="43" xfId="0" applyFont="1" applyFill="1" applyBorder="1" applyAlignment="1" applyProtection="1">
      <alignment horizontal="center" vertical="center" wrapText="1"/>
    </xf>
    <xf numFmtId="0" fontId="5" fillId="0" borderId="44" xfId="0" applyFont="1" applyFill="1" applyBorder="1" applyAlignment="1" applyProtection="1">
      <alignment horizontal="center" vertical="center" wrapText="1"/>
    </xf>
    <xf numFmtId="175" fontId="17" fillId="5" borderId="60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4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Border="1" applyProtection="1"/>
    <xf numFmtId="0" fontId="13" fillId="0" borderId="8" xfId="0" applyFont="1" applyBorder="1" applyProtection="1"/>
    <xf numFmtId="0" fontId="23" fillId="0" borderId="0" xfId="0" applyFont="1" applyBorder="1" applyProtection="1"/>
    <xf numFmtId="0" fontId="22" fillId="0" borderId="8" xfId="0" applyFont="1" applyBorder="1" applyAlignment="1">
      <alignment horizontal="right" vertical="center"/>
    </xf>
    <xf numFmtId="164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left" vertical="center"/>
    </xf>
    <xf numFmtId="0" fontId="4" fillId="0" borderId="41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0" borderId="17" xfId="0" applyFont="1" applyBorder="1" applyAlignment="1" applyProtection="1">
      <alignment horizontal="left" vertical="center" wrapText="1"/>
    </xf>
    <xf numFmtId="0" fontId="24" fillId="0" borderId="11" xfId="0" applyFont="1" applyBorder="1"/>
    <xf numFmtId="0" fontId="20" fillId="0" borderId="8" xfId="0" applyFont="1" applyBorder="1"/>
    <xf numFmtId="0" fontId="20" fillId="0" borderId="10" xfId="0" applyFont="1" applyBorder="1"/>
    <xf numFmtId="0" fontId="20" fillId="3" borderId="8" xfId="0" applyFont="1" applyFill="1" applyBorder="1"/>
    <xf numFmtId="0" fontId="24" fillId="3" borderId="8" xfId="0" applyFont="1" applyFill="1" applyBorder="1"/>
    <xf numFmtId="0" fontId="20" fillId="3" borderId="41" xfId="0" applyFont="1" applyFill="1" applyBorder="1"/>
    <xf numFmtId="0" fontId="20" fillId="3" borderId="10" xfId="0" applyFont="1" applyFill="1" applyBorder="1"/>
    <xf numFmtId="0" fontId="3" fillId="3" borderId="8" xfId="0" applyFont="1" applyFill="1" applyBorder="1" applyAlignment="1">
      <alignment horizontal="left" indent="1"/>
    </xf>
    <xf numFmtId="0" fontId="20" fillId="3" borderId="14" xfId="0" applyFont="1" applyFill="1" applyBorder="1" applyAlignment="1">
      <alignment wrapText="1"/>
    </xf>
    <xf numFmtId="0" fontId="20" fillId="3" borderId="13" xfId="0" applyFont="1" applyFill="1" applyBorder="1" applyAlignment="1">
      <alignment wrapText="1"/>
    </xf>
    <xf numFmtId="0" fontId="24" fillId="0" borderId="8" xfId="0" applyFont="1" applyBorder="1"/>
    <xf numFmtId="0" fontId="20" fillId="0" borderId="41" xfId="0" applyFont="1" applyBorder="1"/>
    <xf numFmtId="0" fontId="3" fillId="0" borderId="8" xfId="0" applyFont="1" applyBorder="1" applyAlignment="1">
      <alignment horizontal="left" indent="1"/>
    </xf>
    <xf numFmtId="0" fontId="17" fillId="0" borderId="29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 applyProtection="1">
      <alignment horizontal="center" vertical="center" wrapText="1"/>
    </xf>
    <xf numFmtId="0" fontId="17" fillId="0" borderId="28" xfId="0" applyFont="1" applyFill="1" applyBorder="1" applyAlignment="1" applyProtection="1">
      <alignment horizontal="center" vertical="center" wrapText="1"/>
    </xf>
    <xf numFmtId="0" fontId="24" fillId="0" borderId="41" xfId="0" applyFont="1" applyBorder="1" applyAlignment="1" applyProtection="1">
      <alignment horizontal="left" vertical="center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9" xfId="0" applyFont="1" applyFill="1" applyBorder="1" applyAlignment="1" applyProtection="1">
      <alignment horizontal="center" vertical="center" wrapText="1"/>
    </xf>
    <xf numFmtId="173" fontId="11" fillId="2" borderId="36" xfId="1" applyNumberFormat="1" applyFont="1" applyFill="1" applyBorder="1" applyAlignment="1" applyProtection="1">
      <alignment horizontal="center" vertical="center"/>
    </xf>
    <xf numFmtId="173" fontId="11" fillId="2" borderId="40" xfId="1" applyNumberFormat="1" applyFont="1" applyFill="1" applyBorder="1" applyAlignment="1" applyProtection="1">
      <alignment horizontal="center" vertical="center"/>
    </xf>
    <xf numFmtId="0" fontId="17" fillId="0" borderId="43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67" xfId="0" applyFont="1" applyBorder="1" applyAlignment="1">
      <alignment horizontal="left" vertical="center" wrapText="1"/>
    </xf>
    <xf numFmtId="0" fontId="13" fillId="7" borderId="8" xfId="0" applyFont="1" applyFill="1" applyBorder="1" applyProtection="1"/>
    <xf numFmtId="0" fontId="22" fillId="0" borderId="8" xfId="0" applyFont="1" applyBorder="1" applyProtection="1"/>
    <xf numFmtId="165" fontId="16" fillId="3" borderId="14" xfId="0" applyNumberFormat="1" applyFont="1" applyFill="1" applyBorder="1" applyAlignment="1" applyProtection="1">
      <alignment horizontal="center" vertical="center" wrapText="1"/>
    </xf>
    <xf numFmtId="44" fontId="5" fillId="3" borderId="14" xfId="0" applyNumberFormat="1" applyFont="1" applyFill="1" applyBorder="1" applyAlignment="1" applyProtection="1">
      <alignment vertical="center"/>
    </xf>
    <xf numFmtId="0" fontId="5" fillId="0" borderId="20" xfId="0" applyFont="1" applyBorder="1" applyAlignment="1" applyProtection="1">
      <alignment horizontal="right" vertical="center" wrapText="1"/>
    </xf>
    <xf numFmtId="0" fontId="5" fillId="0" borderId="20" xfId="0" applyFont="1" applyBorder="1" applyAlignment="1" applyProtection="1">
      <alignment horizontal="right" vertical="center"/>
    </xf>
    <xf numFmtId="0" fontId="5" fillId="0" borderId="70" xfId="0" applyFont="1" applyBorder="1" applyAlignment="1" applyProtection="1">
      <alignment horizontal="right" vertical="center" wrapText="1"/>
    </xf>
    <xf numFmtId="0" fontId="5" fillId="0" borderId="70" xfId="0" applyFont="1" applyBorder="1" applyAlignment="1" applyProtection="1">
      <alignment horizontal="right" vertical="center"/>
    </xf>
    <xf numFmtId="0" fontId="5" fillId="0" borderId="21" xfId="0" applyFont="1" applyBorder="1" applyAlignment="1" applyProtection="1">
      <alignment horizontal="right" vertical="center" wrapText="1"/>
    </xf>
    <xf numFmtId="0" fontId="5" fillId="0" borderId="30" xfId="0" applyFont="1" applyBorder="1" applyAlignment="1" applyProtection="1">
      <alignment horizontal="right" vertical="center" wrapText="1"/>
    </xf>
    <xf numFmtId="0" fontId="5" fillId="0" borderId="71" xfId="0" applyFont="1" applyBorder="1" applyAlignment="1" applyProtection="1">
      <alignment horizontal="right" vertical="center" wrapText="1"/>
    </xf>
    <xf numFmtId="44" fontId="5" fillId="0" borderId="23" xfId="0" applyNumberFormat="1" applyFont="1" applyBorder="1" applyAlignment="1" applyProtection="1">
      <alignment vertical="center"/>
    </xf>
    <xf numFmtId="0" fontId="3" fillId="0" borderId="73" xfId="0" applyFont="1" applyFill="1" applyBorder="1" applyAlignment="1" applyProtection="1">
      <alignment horizontal="right" vertical="center" wrapText="1"/>
    </xf>
    <xf numFmtId="0" fontId="3" fillId="0" borderId="25" xfId="0" applyFont="1" applyFill="1" applyBorder="1" applyAlignment="1" applyProtection="1">
      <alignment horizontal="right" vertical="center" wrapText="1"/>
    </xf>
    <xf numFmtId="0" fontId="3" fillId="0" borderId="27" xfId="0" applyFont="1" applyFill="1" applyBorder="1" applyAlignment="1" applyProtection="1">
      <alignment horizontal="right" vertical="center" wrapText="1"/>
    </xf>
    <xf numFmtId="0" fontId="3" fillId="0" borderId="31" xfId="0" applyFont="1" applyFill="1" applyBorder="1" applyAlignment="1" applyProtection="1">
      <alignment horizontal="right" vertical="center" wrapText="1"/>
    </xf>
    <xf numFmtId="0" fontId="3" fillId="0" borderId="72" xfId="0" applyFont="1" applyFill="1" applyBorder="1" applyAlignment="1" applyProtection="1">
      <alignment horizontal="right" vertical="center" wrapText="1"/>
    </xf>
    <xf numFmtId="0" fontId="3" fillId="0" borderId="26" xfId="0" applyFont="1" applyFill="1" applyBorder="1" applyAlignment="1" applyProtection="1">
      <alignment horizontal="right" vertical="center" wrapText="1"/>
    </xf>
    <xf numFmtId="0" fontId="3" fillId="0" borderId="74" xfId="0" applyFont="1" applyFill="1" applyBorder="1" applyAlignment="1" applyProtection="1">
      <alignment horizontal="right" vertical="center" wrapText="1"/>
    </xf>
    <xf numFmtId="0" fontId="4" fillId="0" borderId="0" xfId="0" applyFont="1" applyBorder="1" applyProtection="1"/>
    <xf numFmtId="0" fontId="20" fillId="3" borderId="53" xfId="0" applyFont="1" applyFill="1" applyBorder="1"/>
    <xf numFmtId="0" fontId="20" fillId="3" borderId="76" xfId="0" applyFont="1" applyFill="1" applyBorder="1"/>
    <xf numFmtId="174" fontId="25" fillId="5" borderId="8" xfId="1" applyNumberFormat="1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 applyProtection="1">
      <alignment horizontal="right" vertical="center" wrapText="1"/>
    </xf>
    <xf numFmtId="0" fontId="3" fillId="0" borderId="25" xfId="0" applyFont="1" applyFill="1" applyBorder="1" applyAlignment="1">
      <alignment horizontal="right" vertical="center" wrapText="1"/>
    </xf>
    <xf numFmtId="0" fontId="5" fillId="0" borderId="9" xfId="0" applyFont="1" applyBorder="1" applyProtection="1"/>
    <xf numFmtId="0" fontId="10" fillId="2" borderId="49" xfId="0" applyFont="1" applyFill="1" applyBorder="1" applyAlignment="1" applyProtection="1">
      <alignment horizontal="right" vertical="center" wrapText="1"/>
    </xf>
    <xf numFmtId="0" fontId="3" fillId="0" borderId="74" xfId="0" applyFont="1" applyBorder="1" applyAlignment="1">
      <alignment horizontal="right" vertical="center" wrapText="1"/>
    </xf>
    <xf numFmtId="0" fontId="4" fillId="0" borderId="11" xfId="0" applyFont="1" applyBorder="1" applyAlignment="1" applyProtection="1">
      <alignment horizontal="right"/>
    </xf>
    <xf numFmtId="0" fontId="4" fillId="0" borderId="8" xfId="0" applyFont="1" applyBorder="1" applyAlignment="1" applyProtection="1">
      <alignment horizontal="right"/>
    </xf>
    <xf numFmtId="0" fontId="4" fillId="0" borderId="41" xfId="0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right"/>
    </xf>
    <xf numFmtId="0" fontId="10" fillId="2" borderId="1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15" xfId="0" applyFont="1" applyFill="1" applyBorder="1" applyAlignment="1" applyProtection="1">
      <alignment horizontal="left" vertical="center" wrapText="1"/>
    </xf>
    <xf numFmtId="0" fontId="20" fillId="0" borderId="14" xfId="0" applyFont="1" applyFill="1" applyBorder="1" applyAlignment="1">
      <alignment wrapText="1"/>
    </xf>
    <xf numFmtId="0" fontId="20" fillId="0" borderId="13" xfId="0" applyFont="1" applyFill="1" applyBorder="1" applyAlignment="1">
      <alignment wrapText="1"/>
    </xf>
    <xf numFmtId="0" fontId="20" fillId="0" borderId="8" xfId="0" applyFont="1" applyFill="1" applyBorder="1"/>
    <xf numFmtId="165" fontId="3" fillId="8" borderId="12" xfId="0" applyNumberFormat="1" applyFont="1" applyFill="1" applyBorder="1" applyAlignment="1" applyProtection="1">
      <alignment horizontal="left" vertical="center" wrapText="1"/>
    </xf>
    <xf numFmtId="165" fontId="3" fillId="8" borderId="12" xfId="0" applyNumberFormat="1" applyFont="1" applyFill="1" applyBorder="1" applyAlignment="1" applyProtection="1">
      <alignment horizontal="left" vertical="center"/>
    </xf>
    <xf numFmtId="0" fontId="19" fillId="6" borderId="12" xfId="0" applyFont="1" applyFill="1" applyBorder="1" applyAlignment="1" applyProtection="1">
      <alignment horizontal="center" vertical="center"/>
    </xf>
    <xf numFmtId="0" fontId="13" fillId="0" borderId="0" xfId="0" applyFont="1"/>
    <xf numFmtId="0" fontId="29" fillId="11" borderId="55" xfId="0" applyFont="1" applyFill="1" applyBorder="1" applyAlignment="1">
      <alignment horizontal="left" vertical="center" wrapText="1"/>
    </xf>
    <xf numFmtId="0" fontId="29" fillId="5" borderId="55" xfId="0" applyFont="1" applyFill="1" applyBorder="1" applyAlignment="1">
      <alignment horizontal="left" vertical="center" wrapText="1"/>
    </xf>
    <xf numFmtId="0" fontId="13" fillId="5" borderId="55" xfId="0" applyFont="1" applyFill="1" applyBorder="1"/>
    <xf numFmtId="0" fontId="26" fillId="0" borderId="0" xfId="0" applyFont="1" applyAlignment="1">
      <alignment wrapText="1"/>
    </xf>
    <xf numFmtId="0" fontId="13" fillId="12" borderId="55" xfId="0" applyFont="1" applyFill="1" applyBorder="1" applyAlignment="1">
      <alignment horizontal="left" vertical="center" wrapText="1"/>
    </xf>
    <xf numFmtId="0" fontId="29" fillId="12" borderId="55" xfId="0" applyFont="1" applyFill="1" applyBorder="1" applyAlignment="1">
      <alignment horizontal="left" vertical="center" wrapText="1"/>
    </xf>
    <xf numFmtId="0" fontId="13" fillId="13" borderId="55" xfId="0" applyFont="1" applyFill="1" applyBorder="1" applyAlignment="1">
      <alignment horizontal="left" vertical="center" wrapText="1"/>
    </xf>
    <xf numFmtId="0" fontId="29" fillId="7" borderId="55" xfId="0" applyFont="1" applyFill="1" applyBorder="1" applyAlignment="1">
      <alignment horizontal="left" vertical="center" wrapText="1"/>
    </xf>
    <xf numFmtId="0" fontId="13" fillId="12" borderId="55" xfId="0" applyFont="1" applyFill="1" applyBorder="1" applyAlignment="1">
      <alignment horizontal="left" vertical="center" wrapText="1" indent="2"/>
    </xf>
    <xf numFmtId="0" fontId="29" fillId="14" borderId="55" xfId="0" applyFont="1" applyFill="1" applyBorder="1" applyAlignment="1">
      <alignment horizontal="left" vertical="center" wrapText="1"/>
    </xf>
    <xf numFmtId="0" fontId="31" fillId="0" borderId="11" xfId="0" applyFont="1" applyBorder="1" applyProtection="1"/>
    <xf numFmtId="0" fontId="31" fillId="0" borderId="11" xfId="0" applyFont="1" applyBorder="1" applyAlignment="1" applyProtection="1">
      <alignment horizontal="right" vertical="center"/>
    </xf>
    <xf numFmtId="2" fontId="17" fillId="5" borderId="57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62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65" xfId="2" applyNumberFormat="1" applyFont="1" applyFill="1" applyBorder="1" applyAlignment="1" applyProtection="1">
      <alignment horizontal="center" vertical="center" wrapText="1"/>
      <protection locked="0"/>
    </xf>
    <xf numFmtId="2" fontId="11" fillId="2" borderId="36" xfId="1" applyNumberFormat="1" applyFont="1" applyFill="1" applyBorder="1" applyAlignment="1" applyProtection="1">
      <alignment horizontal="center" vertical="center"/>
    </xf>
    <xf numFmtId="2" fontId="17" fillId="5" borderId="58" xfId="2" applyNumberFormat="1" applyFont="1" applyFill="1" applyBorder="1" applyAlignment="1" applyProtection="1">
      <alignment horizontal="center" vertical="center" wrapText="1"/>
      <protection locked="0"/>
    </xf>
    <xf numFmtId="175" fontId="17" fillId="5" borderId="18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34" xfId="2" applyNumberFormat="1" applyFont="1" applyFill="1" applyBorder="1" applyAlignment="1" applyProtection="1">
      <alignment horizontal="center" vertical="center" wrapText="1"/>
      <protection locked="0"/>
    </xf>
    <xf numFmtId="175" fontId="17" fillId="5" borderId="48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8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68" xfId="0" applyNumberFormat="1" applyFont="1" applyFill="1" applyBorder="1" applyAlignment="1" applyProtection="1">
      <alignment horizontal="center" vertical="center" wrapText="1"/>
    </xf>
    <xf numFmtId="165" fontId="10" fillId="2" borderId="39" xfId="0" applyNumberFormat="1" applyFont="1" applyFill="1" applyBorder="1" applyAlignment="1" applyProtection="1">
      <alignment horizontal="center" vertical="center" wrapText="1"/>
    </xf>
    <xf numFmtId="175" fontId="17" fillId="5" borderId="47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45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left" vertical="center"/>
    </xf>
    <xf numFmtId="167" fontId="25" fillId="5" borderId="19" xfId="1" applyNumberFormat="1" applyFont="1" applyFill="1" applyBorder="1" applyAlignment="1" applyProtection="1">
      <alignment horizontal="center" vertical="center"/>
      <protection locked="0"/>
    </xf>
    <xf numFmtId="2" fontId="17" fillId="5" borderId="79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80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81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82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90" xfId="0" applyNumberFormat="1" applyFont="1" applyFill="1" applyBorder="1" applyAlignment="1" applyProtection="1">
      <alignment horizontal="center" vertical="center" wrapText="1"/>
      <protection locked="0"/>
    </xf>
    <xf numFmtId="0" fontId="30" fillId="15" borderId="55" xfId="0" applyFont="1" applyFill="1" applyBorder="1"/>
    <xf numFmtId="0" fontId="4" fillId="0" borderId="8" xfId="0" applyFont="1" applyBorder="1" applyAlignment="1" applyProtection="1"/>
    <xf numFmtId="2" fontId="4" fillId="0" borderId="97" xfId="0" applyNumberFormat="1" applyFont="1" applyBorder="1" applyAlignment="1" applyProtection="1">
      <alignment vertical="top"/>
    </xf>
    <xf numFmtId="0" fontId="29" fillId="5" borderId="8" xfId="0" applyFont="1" applyFill="1" applyBorder="1" applyAlignment="1">
      <alignment horizontal="center"/>
    </xf>
    <xf numFmtId="166" fontId="5" fillId="7" borderId="4" xfId="0" applyNumberFormat="1" applyFont="1" applyFill="1" applyBorder="1" applyAlignment="1" applyProtection="1">
      <alignment horizontal="center" vertical="center"/>
    </xf>
    <xf numFmtId="176" fontId="13" fillId="10" borderId="55" xfId="51" applyFont="1" applyFill="1" applyBorder="1"/>
    <xf numFmtId="176" fontId="13" fillId="0" borderId="55" xfId="51" applyFont="1" applyFill="1" applyBorder="1"/>
    <xf numFmtId="176" fontId="29" fillId="0" borderId="55" xfId="51" applyFont="1" applyFill="1" applyBorder="1"/>
    <xf numFmtId="0" fontId="13" fillId="10" borderId="55" xfId="0" applyFont="1" applyFill="1" applyBorder="1"/>
    <xf numFmtId="0" fontId="13" fillId="3" borderId="55" xfId="0" applyFont="1" applyFill="1" applyBorder="1"/>
    <xf numFmtId="0" fontId="5" fillId="0" borderId="0" xfId="0" applyFont="1" applyFill="1" applyBorder="1"/>
    <xf numFmtId="0" fontId="5" fillId="0" borderId="13" xfId="0" applyFont="1" applyFill="1" applyBorder="1" applyAlignment="1"/>
    <xf numFmtId="0" fontId="5" fillId="0" borderId="21" xfId="0" applyFont="1" applyBorder="1" applyAlignment="1">
      <alignment horizontal="left"/>
    </xf>
    <xf numFmtId="176" fontId="29" fillId="3" borderId="55" xfId="51" applyFont="1" applyFill="1" applyBorder="1"/>
    <xf numFmtId="0" fontId="0" fillId="3" borderId="0" xfId="0" applyFill="1"/>
    <xf numFmtId="0" fontId="28" fillId="3" borderId="0" xfId="0" applyFont="1" applyFill="1" applyAlignment="1">
      <alignment vertical="top" wrapText="1"/>
    </xf>
    <xf numFmtId="0" fontId="28" fillId="0" borderId="0" xfId="0" applyFont="1" applyFill="1" applyAlignment="1">
      <alignment vertical="center" wrapText="1"/>
    </xf>
    <xf numFmtId="9" fontId="25" fillId="4" borderId="55" xfId="2" applyNumberFormat="1" applyFont="1" applyFill="1" applyBorder="1" applyAlignment="1" applyProtection="1">
      <alignment horizontal="center" vertical="center" wrapText="1"/>
    </xf>
    <xf numFmtId="176" fontId="32" fillId="10" borderId="55" xfId="51" applyFont="1" applyFill="1" applyBorder="1" applyAlignment="1">
      <alignment horizontal="center" vertical="center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46" xfId="0" applyFont="1" applyFill="1" applyBorder="1" applyAlignment="1" applyProtection="1">
      <alignment horizontal="center" vertical="center" wrapText="1"/>
    </xf>
    <xf numFmtId="0" fontId="3" fillId="0" borderId="100" xfId="0" applyFont="1" applyFill="1" applyBorder="1" applyAlignment="1" applyProtection="1">
      <alignment horizontal="center" vertical="center" wrapText="1"/>
    </xf>
    <xf numFmtId="0" fontId="4" fillId="0" borderId="52" xfId="0" applyFont="1" applyBorder="1" applyAlignment="1" applyProtection="1">
      <alignment horizontal="left" vertical="center"/>
    </xf>
    <xf numFmtId="0" fontId="4" fillId="0" borderId="76" xfId="0" applyFont="1" applyBorder="1" applyAlignment="1" applyProtection="1">
      <alignment horizontal="left" vertical="center"/>
    </xf>
    <xf numFmtId="165" fontId="2" fillId="5" borderId="54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35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39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49" xfId="0" applyNumberFormat="1" applyFont="1" applyFill="1" applyBorder="1" applyAlignment="1" applyProtection="1">
      <alignment horizontal="center" vertical="center" wrapText="1"/>
    </xf>
    <xf numFmtId="164" fontId="2" fillId="5" borderId="12" xfId="0" applyNumberFormat="1" applyFont="1" applyFill="1" applyBorder="1" applyAlignment="1" applyProtection="1">
      <alignment horizontal="center" vertical="center" wrapText="1"/>
      <protection locked="0"/>
    </xf>
    <xf numFmtId="167" fontId="5" fillId="5" borderId="111" xfId="1" applyNumberFormat="1" applyFont="1" applyFill="1" applyBorder="1" applyAlignment="1" applyProtection="1">
      <alignment horizontal="center" vertical="center" wrapText="1"/>
      <protection locked="0"/>
    </xf>
    <xf numFmtId="167" fontId="5" fillId="5" borderId="112" xfId="1" applyNumberFormat="1" applyFont="1" applyFill="1" applyBorder="1" applyAlignment="1" applyProtection="1">
      <alignment horizontal="center" vertical="center" wrapText="1"/>
      <protection locked="0"/>
    </xf>
    <xf numFmtId="165" fontId="2" fillId="5" borderId="38" xfId="0" applyNumberFormat="1" applyFont="1" applyFill="1" applyBorder="1" applyAlignment="1" applyProtection="1">
      <alignment horizontal="center" vertical="center" wrapText="1"/>
      <protection locked="0"/>
    </xf>
    <xf numFmtId="2" fontId="17" fillId="5" borderId="113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14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15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16" xfId="2" applyNumberFormat="1" applyFont="1" applyFill="1" applyBorder="1" applyAlignment="1" applyProtection="1">
      <alignment horizontal="center" vertical="center" wrapText="1"/>
      <protection locked="0"/>
    </xf>
    <xf numFmtId="164" fontId="2" fillId="5" borderId="54" xfId="0" applyNumberFormat="1" applyFont="1" applyFill="1" applyBorder="1" applyAlignment="1" applyProtection="1">
      <alignment horizontal="center" vertical="center" wrapText="1"/>
      <protection locked="0"/>
    </xf>
    <xf numFmtId="167" fontId="5" fillId="5" borderId="124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125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26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27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35" xfId="0" applyNumberFormat="1" applyFont="1" applyFill="1" applyBorder="1" applyAlignment="1" applyProtection="1">
      <alignment horizontal="center" vertical="center" wrapText="1"/>
    </xf>
    <xf numFmtId="174" fontId="25" fillId="5" borderId="48" xfId="1" applyNumberFormat="1" applyFont="1" applyFill="1" applyBorder="1" applyAlignment="1" applyProtection="1">
      <alignment horizontal="center" vertical="center"/>
      <protection locked="0"/>
    </xf>
    <xf numFmtId="43" fontId="4" fillId="0" borderId="128" xfId="1" applyFont="1" applyBorder="1" applyAlignment="1" applyProtection="1">
      <alignment vertical="top"/>
    </xf>
    <xf numFmtId="174" fontId="25" fillId="5" borderId="129" xfId="1" applyNumberFormat="1" applyFont="1" applyFill="1" applyBorder="1" applyAlignment="1" applyProtection="1">
      <alignment horizontal="center" vertical="center"/>
      <protection locked="0"/>
    </xf>
    <xf numFmtId="174" fontId="25" fillId="5" borderId="130" xfId="1" applyNumberFormat="1" applyFont="1" applyFill="1" applyBorder="1" applyAlignment="1" applyProtection="1">
      <alignment horizontal="center" vertical="center"/>
      <protection locked="0"/>
    </xf>
    <xf numFmtId="174" fontId="25" fillId="5" borderId="131" xfId="1" applyNumberFormat="1" applyFont="1" applyFill="1" applyBorder="1" applyAlignment="1" applyProtection="1">
      <alignment horizontal="center" vertical="center"/>
      <protection locked="0"/>
    </xf>
    <xf numFmtId="167" fontId="25" fillId="5" borderId="78" xfId="1" applyNumberFormat="1" applyFont="1" applyFill="1" applyBorder="1" applyAlignment="1" applyProtection="1">
      <alignment horizontal="center" vertical="center"/>
      <protection locked="0"/>
    </xf>
    <xf numFmtId="43" fontId="4" fillId="0" borderId="133" xfId="1" applyFont="1" applyBorder="1" applyAlignment="1" applyProtection="1">
      <alignment vertical="top"/>
    </xf>
    <xf numFmtId="0" fontId="4" fillId="0" borderId="42" xfId="0" applyFont="1" applyBorder="1" applyProtection="1"/>
    <xf numFmtId="2" fontId="17" fillId="5" borderId="48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47" xfId="2" applyNumberFormat="1" applyFont="1" applyFill="1" applyBorder="1" applyAlignment="1" applyProtection="1">
      <alignment horizontal="center" vertical="center" wrapText="1"/>
      <protection locked="0"/>
    </xf>
    <xf numFmtId="43" fontId="4" fillId="0" borderId="134" xfId="1" applyFont="1" applyBorder="1" applyAlignment="1" applyProtection="1">
      <alignment vertical="top"/>
    </xf>
    <xf numFmtId="43" fontId="4" fillId="0" borderId="135" xfId="1" applyFont="1" applyBorder="1" applyAlignment="1" applyProtection="1">
      <alignment vertical="top"/>
    </xf>
    <xf numFmtId="165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17" fillId="5" borderId="136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37" xfId="2" applyNumberFormat="1" applyFont="1" applyFill="1" applyBorder="1" applyAlignment="1" applyProtection="1">
      <alignment horizontal="center" vertical="center" wrapText="1"/>
      <protection locked="0"/>
    </xf>
    <xf numFmtId="44" fontId="18" fillId="7" borderId="4" xfId="0" applyNumberFormat="1" applyFont="1" applyFill="1" applyBorder="1" applyAlignment="1" applyProtection="1">
      <alignment horizontal="right" vertical="center"/>
    </xf>
    <xf numFmtId="0" fontId="5" fillId="0" borderId="67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5" fillId="2" borderId="52" xfId="0" applyFont="1" applyFill="1" applyBorder="1" applyAlignment="1">
      <alignment horizontal="center" vertical="center"/>
    </xf>
    <xf numFmtId="0" fontId="15" fillId="2" borderId="53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left"/>
    </xf>
    <xf numFmtId="0" fontId="5" fillId="0" borderId="98" xfId="0" applyFont="1" applyBorder="1" applyAlignment="1">
      <alignment horizontal="left"/>
    </xf>
    <xf numFmtId="0" fontId="5" fillId="0" borderId="99" xfId="0" applyFont="1" applyBorder="1" applyAlignment="1">
      <alignment horizontal="left"/>
    </xf>
    <xf numFmtId="0" fontId="29" fillId="11" borderId="86" xfId="0" applyFont="1" applyFill="1" applyBorder="1" applyAlignment="1">
      <alignment horizontal="center" vertical="center" wrapText="1"/>
    </xf>
    <xf numFmtId="0" fontId="29" fillId="11" borderId="87" xfId="0" applyFont="1" applyFill="1" applyBorder="1" applyAlignment="1">
      <alignment horizontal="center" vertical="center" wrapText="1"/>
    </xf>
    <xf numFmtId="0" fontId="27" fillId="9" borderId="77" xfId="0" applyFont="1" applyFill="1" applyBorder="1" applyAlignment="1">
      <alignment horizontal="center"/>
    </xf>
    <xf numFmtId="0" fontId="29" fillId="5" borderId="83" xfId="0" applyFont="1" applyFill="1" applyBorder="1" applyAlignment="1">
      <alignment horizontal="center" vertical="center" wrapText="1"/>
    </xf>
    <xf numFmtId="0" fontId="29" fillId="5" borderId="84" xfId="0" applyFont="1" applyFill="1" applyBorder="1" applyAlignment="1">
      <alignment horizontal="center" vertical="center" wrapText="1"/>
    </xf>
    <xf numFmtId="0" fontId="29" fillId="11" borderId="85" xfId="0" applyFont="1" applyFill="1" applyBorder="1" applyAlignment="1">
      <alignment horizontal="center" vertical="center" wrapText="1"/>
    </xf>
    <xf numFmtId="0" fontId="29" fillId="11" borderId="77" xfId="0" applyFont="1" applyFill="1" applyBorder="1" applyAlignment="1">
      <alignment horizontal="center" vertical="center" wrapText="1"/>
    </xf>
    <xf numFmtId="2" fontId="10" fillId="2" borderId="10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/>
    </xf>
    <xf numFmtId="44" fontId="17" fillId="0" borderId="31" xfId="50" applyFont="1" applyFill="1" applyBorder="1" applyAlignment="1" applyProtection="1">
      <alignment horizontal="center" vertical="top" wrapText="1"/>
    </xf>
    <xf numFmtId="44" fontId="17" fillId="0" borderId="110" xfId="50" applyFont="1" applyFill="1" applyBorder="1" applyAlignment="1" applyProtection="1">
      <alignment horizontal="center" vertical="top" wrapText="1"/>
    </xf>
    <xf numFmtId="44" fontId="17" fillId="0" borderId="32" xfId="50" applyFont="1" applyFill="1" applyBorder="1" applyAlignment="1" applyProtection="1">
      <alignment horizontal="center" vertical="top" wrapText="1"/>
    </xf>
    <xf numFmtId="44" fontId="17" fillId="0" borderId="88" xfId="50" applyFont="1" applyFill="1" applyBorder="1" applyAlignment="1" applyProtection="1">
      <alignment horizontal="center" vertical="top" wrapText="1"/>
    </xf>
    <xf numFmtId="44" fontId="17" fillId="0" borderId="89" xfId="50" applyFont="1" applyFill="1" applyBorder="1" applyAlignment="1" applyProtection="1">
      <alignment horizontal="center" vertical="top" wrapText="1"/>
    </xf>
    <xf numFmtId="44" fontId="17" fillId="0" borderId="33" xfId="50" applyFont="1" applyFill="1" applyBorder="1" applyAlignment="1" applyProtection="1">
      <alignment horizontal="center" vertical="top" wrapText="1"/>
    </xf>
    <xf numFmtId="165" fontId="2" fillId="5" borderId="12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102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12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102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103" xfId="0" applyNumberFormat="1" applyFont="1" applyFill="1" applyBorder="1" applyAlignment="1" applyProtection="1">
      <alignment horizontal="center" vertical="center" wrapText="1"/>
      <protection locked="0"/>
    </xf>
    <xf numFmtId="43" fontId="17" fillId="3" borderId="104" xfId="1" applyFont="1" applyFill="1" applyBorder="1" applyAlignment="1" applyProtection="1">
      <alignment horizontal="center" vertical="top" wrapText="1"/>
      <protection locked="0"/>
    </xf>
    <xf numFmtId="43" fontId="17" fillId="3" borderId="106" xfId="1" applyFont="1" applyFill="1" applyBorder="1" applyAlignment="1" applyProtection="1">
      <alignment horizontal="center" vertical="top" wrapText="1"/>
      <protection locked="0"/>
    </xf>
    <xf numFmtId="43" fontId="17" fillId="3" borderId="108" xfId="1" applyFont="1" applyFill="1" applyBorder="1" applyAlignment="1" applyProtection="1">
      <alignment horizontal="center" vertical="top" wrapText="1"/>
      <protection locked="0"/>
    </xf>
    <xf numFmtId="43" fontId="17" fillId="3" borderId="93" xfId="1" applyFont="1" applyFill="1" applyBorder="1" applyAlignment="1" applyProtection="1">
      <alignment horizontal="center" vertical="top" wrapText="1"/>
      <protection locked="0"/>
    </xf>
    <xf numFmtId="43" fontId="17" fillId="3" borderId="94" xfId="1" applyFont="1" applyFill="1" applyBorder="1" applyAlignment="1" applyProtection="1">
      <alignment horizontal="center" vertical="top" wrapText="1"/>
      <protection locked="0"/>
    </xf>
    <xf numFmtId="43" fontId="17" fillId="3" borderId="101" xfId="1" applyFont="1" applyFill="1" applyBorder="1" applyAlignment="1" applyProtection="1">
      <alignment horizontal="center" vertical="top" wrapText="1"/>
      <protection locked="0"/>
    </xf>
    <xf numFmtId="43" fontId="17" fillId="3" borderId="105" xfId="1" applyFont="1" applyFill="1" applyBorder="1" applyAlignment="1" applyProtection="1">
      <alignment horizontal="center" vertical="top" wrapText="1"/>
      <protection locked="0"/>
    </xf>
    <xf numFmtId="43" fontId="17" fillId="3" borderId="107" xfId="1" applyFont="1" applyFill="1" applyBorder="1" applyAlignment="1" applyProtection="1">
      <alignment horizontal="center" vertical="top" wrapText="1"/>
      <protection locked="0"/>
    </xf>
    <xf numFmtId="43" fontId="17" fillId="3" borderId="109" xfId="1" applyFont="1" applyFill="1" applyBorder="1" applyAlignment="1" applyProtection="1">
      <alignment horizontal="center" vertical="top" wrapText="1"/>
      <protection locked="0"/>
    </xf>
    <xf numFmtId="44" fontId="17" fillId="0" borderId="2" xfId="50" applyFont="1" applyFill="1" applyBorder="1" applyAlignment="1" applyProtection="1">
      <alignment horizontal="center" vertical="top" wrapText="1"/>
    </xf>
    <xf numFmtId="44" fontId="17" fillId="0" borderId="7" xfId="50" applyFont="1" applyFill="1" applyBorder="1" applyAlignment="1" applyProtection="1">
      <alignment horizontal="center" vertical="top" wrapText="1"/>
    </xf>
    <xf numFmtId="44" fontId="17" fillId="0" borderId="15" xfId="50" applyFont="1" applyFill="1" applyBorder="1" applyAlignment="1" applyProtection="1">
      <alignment horizontal="center" vertical="top" wrapText="1"/>
    </xf>
    <xf numFmtId="44" fontId="17" fillId="0" borderId="51" xfId="50" applyFont="1" applyFill="1" applyBorder="1" applyAlignment="1" applyProtection="1">
      <alignment horizontal="center" vertical="top" wrapText="1"/>
    </xf>
    <xf numFmtId="44" fontId="17" fillId="0" borderId="91" xfId="50" applyFont="1" applyFill="1" applyBorder="1" applyAlignment="1" applyProtection="1">
      <alignment horizontal="center" vertical="top" wrapText="1"/>
    </xf>
    <xf numFmtId="44" fontId="17" fillId="0" borderId="16" xfId="50" applyFont="1" applyFill="1" applyBorder="1" applyAlignment="1" applyProtection="1">
      <alignment horizontal="center" vertical="top" wrapText="1"/>
    </xf>
    <xf numFmtId="165" fontId="2" fillId="5" borderId="103" xfId="0" applyNumberFormat="1" applyFont="1" applyFill="1" applyBorder="1" applyAlignment="1" applyProtection="1">
      <alignment horizontal="center" vertical="center" wrapText="1"/>
      <protection locked="0"/>
    </xf>
    <xf numFmtId="43" fontId="17" fillId="0" borderId="117" xfId="1" applyFont="1" applyFill="1" applyBorder="1" applyAlignment="1" applyProtection="1">
      <alignment horizontal="center" vertical="top" wrapText="1"/>
      <protection locked="0"/>
    </xf>
    <xf numFmtId="43" fontId="17" fillId="0" borderId="119" xfId="1" applyFont="1" applyFill="1" applyBorder="1" applyAlignment="1" applyProtection="1">
      <alignment horizontal="center" vertical="top" wrapText="1"/>
      <protection locked="0"/>
    </xf>
    <xf numFmtId="43" fontId="17" fillId="0" borderId="121" xfId="1" applyFont="1" applyFill="1" applyBorder="1" applyAlignment="1" applyProtection="1">
      <alignment horizontal="center" vertical="top" wrapText="1"/>
      <protection locked="0"/>
    </xf>
    <xf numFmtId="43" fontId="17" fillId="0" borderId="95" xfId="1" applyFont="1" applyFill="1" applyBorder="1" applyAlignment="1" applyProtection="1">
      <alignment horizontal="center" vertical="top" wrapText="1"/>
      <protection locked="0"/>
    </xf>
    <xf numFmtId="43" fontId="17" fillId="0" borderId="96" xfId="1" applyFont="1" applyFill="1" applyBorder="1" applyAlignment="1" applyProtection="1">
      <alignment horizontal="center" vertical="top" wrapText="1"/>
      <protection locked="0"/>
    </xf>
    <xf numFmtId="43" fontId="17" fillId="0" borderId="122" xfId="1" applyFont="1" applyFill="1" applyBorder="1" applyAlignment="1" applyProtection="1">
      <alignment horizontal="center" vertical="top" wrapText="1"/>
      <protection locked="0"/>
    </xf>
    <xf numFmtId="43" fontId="17" fillId="0" borderId="118" xfId="1" applyFont="1" applyFill="1" applyBorder="1" applyAlignment="1" applyProtection="1">
      <alignment horizontal="center" vertical="top" wrapText="1"/>
      <protection locked="0"/>
    </xf>
    <xf numFmtId="43" fontId="17" fillId="0" borderId="120" xfId="1" applyFont="1" applyFill="1" applyBorder="1" applyAlignment="1" applyProtection="1">
      <alignment horizontal="center" vertical="top" wrapText="1"/>
      <protection locked="0"/>
    </xf>
    <xf numFmtId="43" fontId="17" fillId="0" borderId="123" xfId="1" applyFont="1" applyFill="1" applyBorder="1" applyAlignment="1" applyProtection="1">
      <alignment horizontal="center" vertical="top" wrapText="1"/>
      <protection locked="0"/>
    </xf>
    <xf numFmtId="43" fontId="17" fillId="0" borderId="104" xfId="1" applyFont="1" applyFill="1" applyBorder="1" applyAlignment="1" applyProtection="1">
      <alignment horizontal="center" vertical="top" wrapText="1"/>
      <protection locked="0"/>
    </xf>
    <xf numFmtId="43" fontId="17" fillId="0" borderId="106" xfId="1" applyFont="1" applyFill="1" applyBorder="1" applyAlignment="1" applyProtection="1">
      <alignment horizontal="center" vertical="top" wrapText="1"/>
      <protection locked="0"/>
    </xf>
    <xf numFmtId="43" fontId="17" fillId="0" borderId="108" xfId="1" applyFont="1" applyFill="1" applyBorder="1" applyAlignment="1" applyProtection="1">
      <alignment horizontal="center" vertical="top" wrapText="1"/>
      <protection locked="0"/>
    </xf>
    <xf numFmtId="43" fontId="17" fillId="0" borderId="93" xfId="1" applyFont="1" applyFill="1" applyBorder="1" applyAlignment="1" applyProtection="1">
      <alignment horizontal="center" vertical="top" wrapText="1"/>
      <protection locked="0"/>
    </xf>
    <xf numFmtId="43" fontId="17" fillId="0" borderId="94" xfId="1" applyFont="1" applyFill="1" applyBorder="1" applyAlignment="1" applyProtection="1">
      <alignment horizontal="center" vertical="top" wrapText="1"/>
      <protection locked="0"/>
    </xf>
    <xf numFmtId="43" fontId="17" fillId="0" borderId="101" xfId="1" applyFont="1" applyFill="1" applyBorder="1" applyAlignment="1" applyProtection="1">
      <alignment horizontal="center" vertical="top" wrapText="1"/>
      <protection locked="0"/>
    </xf>
    <xf numFmtId="43" fontId="17" fillId="0" borderId="105" xfId="1" applyFont="1" applyFill="1" applyBorder="1" applyAlignment="1" applyProtection="1">
      <alignment horizontal="center" vertical="top" wrapText="1"/>
      <protection locked="0"/>
    </xf>
    <xf numFmtId="43" fontId="17" fillId="0" borderId="107" xfId="1" applyFont="1" applyFill="1" applyBorder="1" applyAlignment="1" applyProtection="1">
      <alignment horizontal="center" vertical="top" wrapText="1"/>
      <protection locked="0"/>
    </xf>
    <xf numFmtId="43" fontId="17" fillId="0" borderId="109" xfId="1" applyFont="1" applyFill="1" applyBorder="1" applyAlignment="1" applyProtection="1">
      <alignment horizontal="center" vertical="top" wrapText="1"/>
      <protection locked="0"/>
    </xf>
    <xf numFmtId="44" fontId="17" fillId="0" borderId="106" xfId="50" applyFont="1" applyFill="1" applyBorder="1" applyAlignment="1" applyProtection="1">
      <alignment horizontal="center" vertical="top" wrapText="1"/>
    </xf>
    <xf numFmtId="44" fontId="17" fillId="0" borderId="108" xfId="50" applyFont="1" applyFill="1" applyBorder="1" applyAlignment="1" applyProtection="1">
      <alignment horizontal="center" vertical="top" wrapText="1"/>
    </xf>
    <xf numFmtId="0" fontId="3" fillId="0" borderId="74" xfId="0" applyFont="1" applyFill="1" applyBorder="1" applyAlignment="1" applyProtection="1">
      <alignment horizontal="right" vertical="center" wrapText="1"/>
    </xf>
    <xf numFmtId="0" fontId="3" fillId="0" borderId="75" xfId="0" applyFont="1" applyFill="1" applyBorder="1" applyAlignment="1" applyProtection="1">
      <alignment horizontal="right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46" xfId="0" applyFont="1" applyFill="1" applyBorder="1" applyAlignment="1" applyProtection="1">
      <alignment horizontal="center" vertical="center" wrapText="1"/>
    </xf>
    <xf numFmtId="2" fontId="4" fillId="0" borderId="93" xfId="0" applyNumberFormat="1" applyFont="1" applyBorder="1" applyAlignment="1" applyProtection="1">
      <alignment horizontal="center" vertical="top"/>
    </xf>
    <xf numFmtId="2" fontId="4" fillId="0" borderId="94" xfId="0" applyNumberFormat="1" applyFont="1" applyBorder="1" applyAlignment="1" applyProtection="1">
      <alignment horizontal="center" vertical="top"/>
    </xf>
    <xf numFmtId="2" fontId="4" fillId="0" borderId="101" xfId="0" applyNumberFormat="1" applyFont="1" applyBorder="1" applyAlignment="1" applyProtection="1">
      <alignment horizontal="center" vertical="top"/>
    </xf>
    <xf numFmtId="2" fontId="4" fillId="0" borderId="105" xfId="0" applyNumberFormat="1" applyFont="1" applyBorder="1" applyAlignment="1" applyProtection="1">
      <alignment horizontal="center" vertical="top"/>
    </xf>
    <xf numFmtId="2" fontId="4" fillId="0" borderId="107" xfId="0" applyNumberFormat="1" applyFont="1" applyBorder="1" applyAlignment="1" applyProtection="1">
      <alignment horizontal="center" vertical="top"/>
    </xf>
    <xf numFmtId="2" fontId="4" fillId="0" borderId="109" xfId="0" applyNumberFormat="1" applyFont="1" applyBorder="1" applyAlignment="1" applyProtection="1">
      <alignment horizontal="center" vertical="top"/>
    </xf>
    <xf numFmtId="2" fontId="4" fillId="0" borderId="104" xfId="0" applyNumberFormat="1" applyFont="1" applyBorder="1" applyAlignment="1" applyProtection="1">
      <alignment horizontal="center" vertical="top"/>
    </xf>
    <xf numFmtId="2" fontId="4" fillId="0" borderId="106" xfId="0" applyNumberFormat="1" applyFont="1" applyBorder="1" applyAlignment="1" applyProtection="1">
      <alignment horizontal="center" vertical="top"/>
    </xf>
    <xf numFmtId="2" fontId="4" fillId="0" borderId="108" xfId="0" applyNumberFormat="1" applyFont="1" applyBorder="1" applyAlignment="1" applyProtection="1">
      <alignment horizontal="center" vertical="top"/>
    </xf>
    <xf numFmtId="0" fontId="24" fillId="0" borderId="52" xfId="0" applyFont="1" applyBorder="1" applyAlignment="1" applyProtection="1">
      <alignment horizontal="left" vertical="top" wrapText="1"/>
    </xf>
    <xf numFmtId="0" fontId="24" fillId="0" borderId="53" xfId="0" applyFont="1" applyBorder="1" applyAlignment="1" applyProtection="1">
      <alignment horizontal="left" vertical="top" wrapText="1"/>
    </xf>
    <xf numFmtId="0" fontId="24" fillId="0" borderId="76" xfId="0" applyFont="1" applyBorder="1" applyAlignment="1" applyProtection="1">
      <alignment horizontal="left" vertical="top" wrapText="1"/>
    </xf>
    <xf numFmtId="2" fontId="4" fillId="0" borderId="138" xfId="0" applyNumberFormat="1" applyFont="1" applyBorder="1" applyAlignment="1" applyProtection="1">
      <alignment horizontal="center" vertical="top"/>
    </xf>
    <xf numFmtId="2" fontId="4" fillId="0" borderId="139" xfId="0" applyNumberFormat="1" applyFont="1" applyBorder="1" applyAlignment="1" applyProtection="1">
      <alignment horizontal="center" vertical="top"/>
    </xf>
    <xf numFmtId="2" fontId="4" fillId="0" borderId="92" xfId="0" applyNumberFormat="1" applyFont="1" applyBorder="1" applyAlignment="1" applyProtection="1">
      <alignment horizontal="center" vertical="top"/>
    </xf>
    <xf numFmtId="2" fontId="4" fillId="0" borderId="132" xfId="0" applyNumberFormat="1" applyFont="1" applyBorder="1" applyAlignment="1" applyProtection="1">
      <alignment horizontal="center" vertical="top"/>
    </xf>
    <xf numFmtId="2" fontId="4" fillId="0" borderId="128" xfId="0" applyNumberFormat="1" applyFont="1" applyBorder="1" applyAlignment="1" applyProtection="1">
      <alignment horizontal="center" vertical="top"/>
    </xf>
    <xf numFmtId="2" fontId="4" fillId="0" borderId="133" xfId="0" applyNumberFormat="1" applyFont="1" applyBorder="1" applyAlignment="1" applyProtection="1">
      <alignment horizontal="center" vertical="top"/>
    </xf>
    <xf numFmtId="43" fontId="4" fillId="0" borderId="138" xfId="1" applyFont="1" applyBorder="1" applyAlignment="1" applyProtection="1">
      <alignment horizontal="center" vertical="top"/>
    </xf>
    <xf numFmtId="43" fontId="4" fillId="0" borderId="139" xfId="1" applyFont="1" applyBorder="1" applyAlignment="1" applyProtection="1">
      <alignment horizontal="center" vertical="top"/>
    </xf>
    <xf numFmtId="43" fontId="4" fillId="0" borderId="128" xfId="1" applyFont="1" applyBorder="1" applyAlignment="1" applyProtection="1">
      <alignment horizontal="center" vertical="top"/>
    </xf>
    <xf numFmtId="43" fontId="4" fillId="0" borderId="133" xfId="1" applyFont="1" applyBorder="1" applyAlignment="1" applyProtection="1">
      <alignment horizontal="center" vertical="top"/>
    </xf>
    <xf numFmtId="165" fontId="16" fillId="2" borderId="1" xfId="0" applyNumberFormat="1" applyFont="1" applyFill="1" applyBorder="1" applyAlignment="1" applyProtection="1">
      <alignment horizontal="center" vertical="center" wrapText="1"/>
    </xf>
    <xf numFmtId="165" fontId="16" fillId="2" borderId="3" xfId="0" applyNumberFormat="1" applyFont="1" applyFill="1" applyBorder="1" applyAlignment="1" applyProtection="1">
      <alignment horizontal="center" vertical="center" wrapText="1"/>
    </xf>
    <xf numFmtId="44" fontId="5" fillId="0" borderId="5" xfId="0" applyNumberFormat="1" applyFont="1" applyBorder="1" applyAlignment="1" applyProtection="1">
      <alignment horizontal="center" vertical="center"/>
    </xf>
  </cellXfs>
  <cellStyles count="52">
    <cellStyle name="Collegamento ipertestuale 2" xfId="11"/>
    <cellStyle name="Euro" xfId="3"/>
    <cellStyle name="Euro 2" xfId="9"/>
    <cellStyle name="Euro 3" xfId="12"/>
    <cellStyle name="Euro 4" xfId="13"/>
    <cellStyle name="Euro 4 2" xfId="14"/>
    <cellStyle name="Euro 5" xfId="15"/>
    <cellStyle name="Excel Built-in Normal" xfId="4"/>
    <cellStyle name="Migliaia" xfId="1" builtinId="3"/>
    <cellStyle name="Migliaia (0)_analisi economica pulizie didattica  lotti defin " xfId="16"/>
    <cellStyle name="Migliaia 2" xfId="5"/>
    <cellStyle name="Migliaia 2 2" xfId="17"/>
    <cellStyle name="Migliaia 3" xfId="18"/>
    <cellStyle name="Migliaia 4" xfId="19"/>
    <cellStyle name="Migliaia 4 2" xfId="20"/>
    <cellStyle name="Migliaia 5" xfId="21"/>
    <cellStyle name="Migliaia 6" xfId="22"/>
    <cellStyle name="Normale" xfId="0" builtinId="0"/>
    <cellStyle name="Normale 10" xfId="23"/>
    <cellStyle name="Normale 11" xfId="24"/>
    <cellStyle name="Normale 12" xfId="25"/>
    <cellStyle name="Normale 13" xfId="26"/>
    <cellStyle name="Normale 2" xfId="6"/>
    <cellStyle name="Normale 2 2" xfId="7"/>
    <cellStyle name="Normale 2 3" xfId="27"/>
    <cellStyle name="Normale 3" xfId="28"/>
    <cellStyle name="Normale 4" xfId="29"/>
    <cellStyle name="Normale 5" xfId="30"/>
    <cellStyle name="Normale 6" xfId="31"/>
    <cellStyle name="Normale 6 2" xfId="32"/>
    <cellStyle name="Normale 6 3" xfId="33"/>
    <cellStyle name="Normale 7" xfId="34"/>
    <cellStyle name="Normale 8" xfId="35"/>
    <cellStyle name="Normale 9" xfId="36"/>
    <cellStyle name="Percentuale" xfId="2" builtinId="5"/>
    <cellStyle name="Percentuale 2" xfId="10"/>
    <cellStyle name="Percentuale 2 2" xfId="37"/>
    <cellStyle name="Percentuale 3" xfId="38"/>
    <cellStyle name="Percentuale 4" xfId="39"/>
    <cellStyle name="Percentuale 4 2" xfId="40"/>
    <cellStyle name="Percentuale 5" xfId="41"/>
    <cellStyle name="T_fiancata" xfId="8"/>
    <cellStyle name="Valuta" xfId="50" builtinId="4"/>
    <cellStyle name="Valuta (0)_analisi economica pulizie didattica  lotti defin " xfId="42"/>
    <cellStyle name="Valuta 2" xfId="43"/>
    <cellStyle name="Valuta 2 2" xfId="44"/>
    <cellStyle name="Valuta 3" xfId="45"/>
    <cellStyle name="Valuta 4" xfId="46"/>
    <cellStyle name="Valuta 5" xfId="47"/>
    <cellStyle name="Valuta 6" xfId="48"/>
    <cellStyle name="Valuta 7" xfId="51"/>
    <cellStyle name="Virgola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11</xdr:col>
      <xdr:colOff>314325</xdr:colOff>
      <xdr:row>14</xdr:row>
      <xdr:rowOff>66675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19200" y="1143000"/>
          <a:ext cx="5800725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>
            <a:lnSpc>
              <a:spcPts val="1500"/>
            </a:lnSpc>
            <a:spcAft>
              <a:spcPts val="0"/>
            </a:spcAft>
          </a:pPr>
          <a:r>
            <a:rPr lang="it-IT" sz="14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GARA A PROCEDURA APERTA AI SENSI DEL D.LGS. 50/2016 E S.M.I., PER L’AFFIDAMENTO DEI SERVIZI INTEGRATI DI CONDUZIONE, MANUTENZIONE E PRESIDIO TECNICO DEGLI IMPIANTI INDUSTRIALI A SUPPORTO DEL CENTRO ELABORAZIONI DATI E DEI DISASTER RECOVERY SITUATI PRESSO LE SEDI DI SOGEI S.P.A.</a:t>
          </a:r>
          <a:endParaRPr lang="it-IT" sz="1050">
            <a:effectLst/>
            <a:latin typeface="Trebuchet MS" panose="020B0603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400" b="1" i="1">
            <a:solidFill>
              <a:srgbClr val="FF0000"/>
            </a:solidFill>
          </a:endParaRPr>
        </a:p>
        <a:p>
          <a:r>
            <a:rPr lang="it-IT" sz="1400" b="1" i="1">
              <a:solidFill>
                <a:sysClr val="windowText" lastClr="000000"/>
              </a:solidFill>
            </a:rPr>
            <a:t>Allegato 9.2 - Schema Costi manodopera</a:t>
          </a:r>
          <a:endParaRPr lang="it-IT" sz="1400" b="1" i="1" baseline="0">
            <a:solidFill>
              <a:sysClr val="windowText" lastClr="000000"/>
            </a:solidFill>
          </a:endParaRPr>
        </a:p>
        <a:p>
          <a:endParaRPr lang="it-IT" sz="1400" b="1" i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19050</xdr:colOff>
      <xdr:row>2</xdr:row>
      <xdr:rowOff>161925</xdr:rowOff>
    </xdr:from>
    <xdr:to>
      <xdr:col>4</xdr:col>
      <xdr:colOff>361950</xdr:colOff>
      <xdr:row>4</xdr:row>
      <xdr:rowOff>180975</xdr:rowOff>
    </xdr:to>
    <xdr:pic>
      <xdr:nvPicPr>
        <xdr:cNvPr id="3" name="Immagine 2" descr="Consip bandiera grey1 x do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753" t="63158" r="9404"/>
        <a:stretch/>
      </xdr:blipFill>
      <xdr:spPr bwMode="auto">
        <a:xfrm>
          <a:off x="1238250" y="542925"/>
          <a:ext cx="1562100" cy="4000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o.grilli/Desktop/Pubblicazioni/Consip/AQ%20PULIZIA/documentazione%20di%20gara/documentazione%20di%20gara%20LAST/PUBBLICAZIONE%2014_03_2019/FINALE/Consip/INIZIATIVE%20AREA%20SERVIZI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Convenzione"/>
      <sheetName val="Report Atti Aggiuntivi"/>
      <sheetName val="Foglio1"/>
      <sheetName val="Anagrafica"/>
      <sheetName val="Legenda"/>
    </sheetNames>
    <sheetDataSet>
      <sheetData sheetId="0"/>
      <sheetData sheetId="1"/>
      <sheetData sheetId="2">
        <row r="1">
          <cell r="D1" t="str">
            <v>MIUR</v>
          </cell>
        </row>
        <row r="2">
          <cell r="D2" t="str">
            <v>COMUNE</v>
          </cell>
        </row>
        <row r="3">
          <cell r="D3" t="str">
            <v>PROVINCIA</v>
          </cell>
        </row>
        <row r="4">
          <cell r="D4" t="str">
            <v>ALTRO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E49"/>
  <sheetViews>
    <sheetView zoomScale="120" zoomScaleNormal="120" workbookViewId="0">
      <selection activeCell="B5" sqref="B5"/>
    </sheetView>
  </sheetViews>
  <sheetFormatPr defaultColWidth="9.07421875" defaultRowHeight="10.75" x14ac:dyDescent="0.3"/>
  <cols>
    <col min="1" max="1" width="10.53515625" style="1" customWidth="1"/>
    <col min="2" max="2" width="17.84375" style="1" customWidth="1"/>
    <col min="3" max="3" width="16.07421875" style="1" customWidth="1"/>
    <col min="4" max="16384" width="9.07421875" style="1"/>
  </cols>
  <sheetData>
    <row r="1" spans="1:5" ht="21.45" x14ac:dyDescent="0.3">
      <c r="A1" s="7" t="s">
        <v>13</v>
      </c>
      <c r="B1" s="7" t="s">
        <v>19</v>
      </c>
      <c r="C1" s="7" t="s">
        <v>12</v>
      </c>
      <c r="D1" s="4"/>
    </row>
    <row r="2" spans="1:5" x14ac:dyDescent="0.3">
      <c r="A2" s="8" t="s">
        <v>1</v>
      </c>
      <c r="B2" s="8">
        <v>253</v>
      </c>
      <c r="C2" s="10">
        <v>21.083333333333332</v>
      </c>
      <c r="D2" s="4"/>
      <c r="E2" s="6"/>
    </row>
    <row r="3" spans="1:5" x14ac:dyDescent="0.3">
      <c r="A3" s="8" t="s">
        <v>0</v>
      </c>
      <c r="B3" s="8">
        <v>506</v>
      </c>
      <c r="C3" s="10">
        <v>42.166666666666664</v>
      </c>
      <c r="D3" s="4"/>
      <c r="E3" s="6"/>
    </row>
    <row r="4" spans="1:5" x14ac:dyDescent="0.3">
      <c r="A4" s="8" t="s">
        <v>10</v>
      </c>
      <c r="B4" s="8">
        <v>759</v>
      </c>
      <c r="C4" s="10">
        <v>63.25</v>
      </c>
      <c r="D4" s="4"/>
      <c r="E4" s="6"/>
    </row>
    <row r="5" spans="1:5" x14ac:dyDescent="0.3">
      <c r="A5" s="8" t="s">
        <v>2</v>
      </c>
      <c r="B5" s="8">
        <v>12</v>
      </c>
      <c r="C5" s="10">
        <v>1</v>
      </c>
      <c r="D5" s="4"/>
    </row>
    <row r="6" spans="1:5" x14ac:dyDescent="0.3">
      <c r="A6" s="8" t="s">
        <v>3</v>
      </c>
      <c r="B6" s="8">
        <v>4</v>
      </c>
      <c r="C6" s="10">
        <v>0.33333333333333331</v>
      </c>
      <c r="D6" s="4"/>
    </row>
    <row r="7" spans="1:5" x14ac:dyDescent="0.3">
      <c r="A7" s="8" t="s">
        <v>6</v>
      </c>
      <c r="B7" s="8">
        <v>52</v>
      </c>
      <c r="C7" s="10">
        <v>4.333333333333333</v>
      </c>
      <c r="D7" s="4"/>
    </row>
    <row r="8" spans="1:5" x14ac:dyDescent="0.3">
      <c r="A8" s="8" t="s">
        <v>11</v>
      </c>
      <c r="B8" s="8">
        <v>104</v>
      </c>
      <c r="C8" s="10">
        <v>8.6666666666666661</v>
      </c>
      <c r="D8" s="4"/>
    </row>
    <row r="9" spans="1:5" x14ac:dyDescent="0.3">
      <c r="A9" s="8" t="s">
        <v>4</v>
      </c>
      <c r="B9" s="8">
        <v>156</v>
      </c>
      <c r="C9" s="10">
        <v>13</v>
      </c>
      <c r="D9" s="4"/>
    </row>
    <row r="10" spans="1:5" x14ac:dyDescent="0.3">
      <c r="A10" s="8" t="s">
        <v>5</v>
      </c>
      <c r="B10" s="8">
        <v>24</v>
      </c>
      <c r="C10" s="10">
        <v>2</v>
      </c>
      <c r="D10" s="4"/>
    </row>
    <row r="11" spans="1:5" x14ac:dyDescent="0.3">
      <c r="A11" s="8" t="s">
        <v>9</v>
      </c>
      <c r="B11" s="8">
        <v>2</v>
      </c>
      <c r="C11" s="10">
        <v>0.16666666666666666</v>
      </c>
      <c r="D11" s="4"/>
    </row>
    <row r="12" spans="1:5" x14ac:dyDescent="0.3">
      <c r="A12" s="8" t="s">
        <v>0</v>
      </c>
      <c r="B12" s="8">
        <v>506</v>
      </c>
      <c r="C12" s="10">
        <v>42.166666666666664</v>
      </c>
      <c r="D12" s="4"/>
    </row>
    <row r="13" spans="1:5" x14ac:dyDescent="0.3">
      <c r="A13" s="8" t="s">
        <v>7</v>
      </c>
      <c r="B13" s="8">
        <v>6</v>
      </c>
      <c r="C13" s="10">
        <v>0.5</v>
      </c>
      <c r="D13" s="4"/>
    </row>
    <row r="14" spans="1:5" x14ac:dyDescent="0.3">
      <c r="A14" s="8" t="s">
        <v>8</v>
      </c>
      <c r="B14" s="8">
        <v>1</v>
      </c>
      <c r="C14" s="10">
        <v>8.3333333333333329E-2</v>
      </c>
      <c r="D14" s="4"/>
    </row>
    <row r="15" spans="1:5" x14ac:dyDescent="0.3">
      <c r="A15" s="8" t="s">
        <v>20</v>
      </c>
      <c r="B15" s="8">
        <v>8</v>
      </c>
      <c r="C15" s="10">
        <v>0.66666666666666663</v>
      </c>
      <c r="D15" s="4"/>
    </row>
    <row r="16" spans="1:5" x14ac:dyDescent="0.3">
      <c r="A16" s="3"/>
      <c r="B16" s="3"/>
      <c r="C16" s="3"/>
    </row>
    <row r="17" spans="1:2" x14ac:dyDescent="0.3">
      <c r="A17" s="9"/>
    </row>
    <row r="18" spans="1:2" x14ac:dyDescent="0.3">
      <c r="A18" s="7" t="s">
        <v>18</v>
      </c>
      <c r="B18" s="4"/>
    </row>
    <row r="19" spans="1:2" x14ac:dyDescent="0.3">
      <c r="A19" s="8">
        <v>1</v>
      </c>
      <c r="B19" s="4"/>
    </row>
    <row r="20" spans="1:2" x14ac:dyDescent="0.3">
      <c r="A20" s="8">
        <v>2</v>
      </c>
      <c r="B20" s="4"/>
    </row>
    <row r="21" spans="1:2" x14ac:dyDescent="0.3">
      <c r="A21" s="8">
        <v>3</v>
      </c>
      <c r="B21" s="4"/>
    </row>
    <row r="22" spans="1:2" x14ac:dyDescent="0.3">
      <c r="A22" s="8">
        <v>4</v>
      </c>
      <c r="B22" s="4"/>
    </row>
    <row r="23" spans="1:2" x14ac:dyDescent="0.3">
      <c r="A23" s="8">
        <v>5</v>
      </c>
      <c r="B23" s="4"/>
    </row>
    <row r="24" spans="1:2" x14ac:dyDescent="0.3">
      <c r="A24" s="8">
        <v>6</v>
      </c>
      <c r="B24" s="4"/>
    </row>
    <row r="25" spans="1:2" x14ac:dyDescent="0.3">
      <c r="A25" s="8">
        <v>7</v>
      </c>
      <c r="B25" s="4"/>
    </row>
    <row r="26" spans="1:2" x14ac:dyDescent="0.3">
      <c r="A26" s="8">
        <v>8</v>
      </c>
      <c r="B26" s="4"/>
    </row>
    <row r="27" spans="1:2" x14ac:dyDescent="0.3">
      <c r="A27" s="8">
        <v>9</v>
      </c>
      <c r="B27" s="4"/>
    </row>
    <row r="28" spans="1:2" x14ac:dyDescent="0.3">
      <c r="A28" s="8">
        <v>10</v>
      </c>
      <c r="B28" s="4"/>
    </row>
    <row r="29" spans="1:2" x14ac:dyDescent="0.3">
      <c r="A29" s="8">
        <v>11</v>
      </c>
      <c r="B29" s="4"/>
    </row>
    <row r="30" spans="1:2" x14ac:dyDescent="0.3">
      <c r="A30" s="8">
        <v>12</v>
      </c>
      <c r="B30" s="4"/>
    </row>
    <row r="31" spans="1:2" x14ac:dyDescent="0.3">
      <c r="A31" s="8">
        <v>13</v>
      </c>
      <c r="B31" s="4"/>
    </row>
    <row r="32" spans="1:2" x14ac:dyDescent="0.3">
      <c r="A32" s="8">
        <v>14</v>
      </c>
      <c r="B32" s="4"/>
    </row>
    <row r="33" spans="1:2" x14ac:dyDescent="0.3">
      <c r="A33" s="8">
        <v>15</v>
      </c>
      <c r="B33" s="4"/>
    </row>
    <row r="34" spans="1:2" x14ac:dyDescent="0.3">
      <c r="A34" s="8">
        <v>16</v>
      </c>
      <c r="B34" s="4"/>
    </row>
    <row r="35" spans="1:2" x14ac:dyDescent="0.3">
      <c r="A35" s="8">
        <v>17</v>
      </c>
      <c r="B35" s="4"/>
    </row>
    <row r="36" spans="1:2" x14ac:dyDescent="0.3">
      <c r="A36" s="8">
        <v>18</v>
      </c>
      <c r="B36" s="4"/>
    </row>
    <row r="37" spans="1:2" x14ac:dyDescent="0.3">
      <c r="A37" s="8">
        <v>19</v>
      </c>
      <c r="B37" s="4"/>
    </row>
    <row r="38" spans="1:2" x14ac:dyDescent="0.3">
      <c r="A38" s="8">
        <v>20</v>
      </c>
      <c r="B38" s="4"/>
    </row>
    <row r="39" spans="1:2" x14ac:dyDescent="0.3">
      <c r="A39" s="8">
        <v>21</v>
      </c>
      <c r="B39" s="4"/>
    </row>
    <row r="40" spans="1:2" x14ac:dyDescent="0.3">
      <c r="A40" s="8">
        <v>22</v>
      </c>
      <c r="B40" s="4"/>
    </row>
    <row r="41" spans="1:2" x14ac:dyDescent="0.3">
      <c r="A41" s="8">
        <v>23</v>
      </c>
      <c r="B41" s="4"/>
    </row>
    <row r="42" spans="1:2" x14ac:dyDescent="0.3">
      <c r="A42" s="8">
        <v>24</v>
      </c>
      <c r="B42" s="4"/>
    </row>
    <row r="43" spans="1:2" x14ac:dyDescent="0.3">
      <c r="B43" s="4"/>
    </row>
    <row r="44" spans="1:2" x14ac:dyDescent="0.3">
      <c r="B44" s="4"/>
    </row>
    <row r="45" spans="1:2" x14ac:dyDescent="0.3">
      <c r="B45" s="4"/>
    </row>
    <row r="46" spans="1:2" x14ac:dyDescent="0.3">
      <c r="B46" s="4"/>
    </row>
    <row r="47" spans="1:2" x14ac:dyDescent="0.3">
      <c r="B47" s="4"/>
    </row>
    <row r="48" spans="1:2" x14ac:dyDescent="0.3">
      <c r="B48" s="4"/>
    </row>
    <row r="49" spans="2:2" x14ac:dyDescent="0.3">
      <c r="B49" s="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AL101"/>
  <sheetViews>
    <sheetView showGridLines="0" zoomScale="120" zoomScaleNormal="120" workbookViewId="0">
      <selection activeCell="B1" sqref="B1"/>
    </sheetView>
  </sheetViews>
  <sheetFormatPr defaultColWidth="9.07421875" defaultRowHeight="10.75" x14ac:dyDescent="0.3"/>
  <cols>
    <col min="1" max="1" width="9" style="45" bestFit="1" customWidth="1"/>
    <col min="2" max="2" width="25.3046875" style="45" bestFit="1" customWidth="1"/>
    <col min="3" max="3" width="1" style="46" customWidth="1"/>
    <col min="4" max="4" width="14.53515625" style="45" bestFit="1" customWidth="1"/>
    <col min="5" max="5" width="9.07421875" style="45"/>
    <col min="6" max="7" width="9.07421875" style="45" customWidth="1"/>
    <col min="8" max="16384" width="9.07421875" style="45"/>
  </cols>
  <sheetData>
    <row r="1" spans="1:38" ht="12.9" x14ac:dyDescent="0.3">
      <c r="A1" s="64"/>
      <c r="B1" s="89" t="s">
        <v>269</v>
      </c>
      <c r="C1" s="33"/>
      <c r="D1" s="12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1"/>
    </row>
    <row r="2" spans="1:38" s="63" customFormat="1" ht="15" customHeight="1" thickBot="1" x14ac:dyDescent="0.4">
      <c r="A2" s="61"/>
      <c r="B2" s="61"/>
      <c r="C2" s="61"/>
      <c r="D2" s="61"/>
      <c r="E2" s="61"/>
      <c r="F2" s="61"/>
      <c r="G2" s="61"/>
      <c r="H2" s="61"/>
      <c r="I2" s="14"/>
      <c r="J2" s="1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1"/>
    </row>
    <row r="3" spans="1:38" ht="45.75" customHeight="1" thickBot="1" x14ac:dyDescent="0.35">
      <c r="A3" s="14"/>
      <c r="B3" s="24" t="s">
        <v>16</v>
      </c>
      <c r="C3" s="34"/>
      <c r="D3" s="320" t="s">
        <v>17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1"/>
    </row>
    <row r="4" spans="1:38" ht="15.75" customHeight="1" thickBot="1" x14ac:dyDescent="0.35">
      <c r="A4" s="13"/>
      <c r="B4" s="136" t="s">
        <v>136</v>
      </c>
      <c r="C4" s="99"/>
      <c r="D4" s="321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1"/>
    </row>
    <row r="5" spans="1:38" ht="15" customHeight="1" x14ac:dyDescent="0.3">
      <c r="A5" s="29"/>
      <c r="B5" s="105" t="s">
        <v>133</v>
      </c>
      <c r="C5" s="100"/>
      <c r="D5" s="36">
        <f>+ELT_ORD!O8</f>
        <v>0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1"/>
    </row>
    <row r="6" spans="1:38" ht="15.45" customHeight="1" x14ac:dyDescent="0.3">
      <c r="A6" s="29"/>
      <c r="B6" s="102" t="s">
        <v>134</v>
      </c>
      <c r="C6" s="100"/>
      <c r="D6" s="108">
        <f>+RAF_ORD!O3</f>
        <v>0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1"/>
    </row>
    <row r="7" spans="1:38" ht="15.75" customHeight="1" x14ac:dyDescent="0.3">
      <c r="A7" s="29"/>
      <c r="B7" s="101" t="s">
        <v>135</v>
      </c>
      <c r="C7" s="100"/>
      <c r="D7" s="108">
        <f>+ANT_ORD!O3</f>
        <v>0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1"/>
    </row>
    <row r="8" spans="1:38" ht="15.75" customHeight="1" thickBot="1" x14ac:dyDescent="0.35">
      <c r="A8" s="29"/>
      <c r="B8" s="106" t="s">
        <v>137</v>
      </c>
      <c r="C8" s="100"/>
      <c r="D8" s="108">
        <f>+PTEC_ORD!N17</f>
        <v>0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1"/>
    </row>
    <row r="9" spans="1:38" ht="20.25" customHeight="1" thickBot="1" x14ac:dyDescent="0.35">
      <c r="A9" s="29"/>
      <c r="B9" s="137" t="s">
        <v>151</v>
      </c>
      <c r="C9" s="35"/>
      <c r="D9" s="37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1"/>
    </row>
    <row r="10" spans="1:38" ht="15" customHeight="1" x14ac:dyDescent="0.3">
      <c r="A10" s="29"/>
      <c r="B10" s="107" t="s">
        <v>133</v>
      </c>
      <c r="C10" s="100"/>
      <c r="D10" s="322">
        <f>+STR!L5</f>
        <v>0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1"/>
    </row>
    <row r="11" spans="1:38" ht="15" customHeight="1" x14ac:dyDescent="0.3">
      <c r="A11" s="29"/>
      <c r="B11" s="104" t="s">
        <v>134</v>
      </c>
      <c r="C11" s="100"/>
      <c r="D11" s="322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1"/>
    </row>
    <row r="12" spans="1:38" ht="15" customHeight="1" x14ac:dyDescent="0.3">
      <c r="A12" s="29"/>
      <c r="B12" s="103" t="s">
        <v>135</v>
      </c>
      <c r="C12" s="100"/>
      <c r="D12" s="322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1"/>
    </row>
    <row r="13" spans="1:38" ht="15" customHeight="1" thickBot="1" x14ac:dyDescent="0.35">
      <c r="A13" s="29"/>
      <c r="B13" s="106" t="s">
        <v>137</v>
      </c>
      <c r="C13" s="100"/>
      <c r="D13" s="322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1"/>
    </row>
    <row r="14" spans="1:38" ht="15.75" customHeight="1" thickBot="1" x14ac:dyDescent="0.4">
      <c r="A14" s="38"/>
      <c r="B14" s="138" t="s">
        <v>142</v>
      </c>
      <c r="C14" s="39"/>
      <c r="D14" s="229">
        <f>SUM(D5:D13)</f>
        <v>0</v>
      </c>
      <c r="E14" s="13"/>
      <c r="F14" s="98" t="s">
        <v>152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1"/>
    </row>
    <row r="15" spans="1:38" x14ac:dyDescent="0.3">
      <c r="A15" s="14"/>
      <c r="B15" s="18"/>
      <c r="C15" s="3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1"/>
    </row>
    <row r="16" spans="1:38" x14ac:dyDescent="0.3">
      <c r="A16" s="14"/>
      <c r="B16" s="14"/>
      <c r="C16" s="3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1"/>
    </row>
    <row r="17" spans="1:38" x14ac:dyDescent="0.3">
      <c r="A17" s="14"/>
      <c r="B17" s="14"/>
      <c r="C17" s="3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1"/>
    </row>
    <row r="18" spans="1:38" x14ac:dyDescent="0.3">
      <c r="A18" s="14"/>
      <c r="B18" s="14"/>
      <c r="C18" s="3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1"/>
    </row>
    <row r="19" spans="1:38" x14ac:dyDescent="0.3">
      <c r="A19" s="14"/>
      <c r="B19" s="14"/>
      <c r="C19" s="33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1"/>
    </row>
    <row r="20" spans="1:38" x14ac:dyDescent="0.3">
      <c r="A20" s="14"/>
      <c r="B20" s="14"/>
      <c r="C20" s="33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1"/>
    </row>
    <row r="21" spans="1:38" x14ac:dyDescent="0.3">
      <c r="A21" s="14"/>
      <c r="B21" s="14"/>
      <c r="C21" s="33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1"/>
    </row>
    <row r="22" spans="1:38" x14ac:dyDescent="0.3">
      <c r="A22" s="14"/>
      <c r="B22" s="14"/>
      <c r="C22" s="33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1"/>
    </row>
    <row r="23" spans="1:38" x14ac:dyDescent="0.3">
      <c r="A23" s="14"/>
      <c r="B23" s="14"/>
      <c r="C23" s="3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1"/>
    </row>
    <row r="24" spans="1:38" x14ac:dyDescent="0.3">
      <c r="A24" s="14"/>
      <c r="B24" s="14"/>
      <c r="C24" s="33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1"/>
    </row>
    <row r="25" spans="1:38" x14ac:dyDescent="0.3">
      <c r="A25" s="14"/>
      <c r="B25" s="14"/>
      <c r="C25" s="33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1"/>
    </row>
    <row r="26" spans="1:38" x14ac:dyDescent="0.3">
      <c r="A26" s="14"/>
      <c r="B26" s="14"/>
      <c r="C26" s="33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1"/>
    </row>
    <row r="27" spans="1:38" x14ac:dyDescent="0.3">
      <c r="A27" s="14"/>
      <c r="B27" s="14"/>
      <c r="C27" s="33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1"/>
    </row>
    <row r="28" spans="1:38" x14ac:dyDescent="0.3">
      <c r="A28" s="14"/>
      <c r="B28" s="14"/>
      <c r="C28" s="3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1"/>
    </row>
    <row r="29" spans="1:38" x14ac:dyDescent="0.3">
      <c r="A29" s="14"/>
      <c r="B29" s="14"/>
      <c r="C29" s="3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1"/>
    </row>
    <row r="30" spans="1:38" x14ac:dyDescent="0.3">
      <c r="A30" s="14"/>
      <c r="B30" s="14"/>
      <c r="C30" s="3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1"/>
    </row>
    <row r="31" spans="1:38" x14ac:dyDescent="0.3">
      <c r="A31" s="14"/>
      <c r="B31" s="14"/>
      <c r="C31" s="33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1"/>
    </row>
    <row r="32" spans="1:38" x14ac:dyDescent="0.3">
      <c r="A32" s="14"/>
      <c r="B32" s="14"/>
      <c r="C32" s="3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1"/>
    </row>
    <row r="33" spans="1:38" x14ac:dyDescent="0.3">
      <c r="A33" s="14"/>
      <c r="B33" s="14"/>
      <c r="C33" s="33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1"/>
    </row>
    <row r="34" spans="1:38" x14ac:dyDescent="0.3">
      <c r="A34" s="14"/>
      <c r="B34" s="14"/>
      <c r="C34" s="33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1"/>
    </row>
    <row r="35" spans="1:38" x14ac:dyDescent="0.3">
      <c r="A35" s="14"/>
      <c r="B35" s="14"/>
      <c r="C35" s="33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1"/>
    </row>
    <row r="36" spans="1:38" x14ac:dyDescent="0.3">
      <c r="A36" s="14"/>
      <c r="B36" s="14"/>
      <c r="C36" s="33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1"/>
    </row>
    <row r="37" spans="1:38" x14ac:dyDescent="0.3">
      <c r="A37" s="14"/>
      <c r="B37" s="14"/>
      <c r="C37" s="3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1"/>
    </row>
    <row r="38" spans="1:38" x14ac:dyDescent="0.3">
      <c r="A38" s="14"/>
      <c r="B38" s="14"/>
      <c r="C38" s="33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1"/>
    </row>
    <row r="39" spans="1:38" x14ac:dyDescent="0.3">
      <c r="A39" s="14"/>
      <c r="B39" s="14"/>
      <c r="C39" s="3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1"/>
    </row>
    <row r="40" spans="1:38" x14ac:dyDescent="0.3">
      <c r="A40" s="14"/>
      <c r="B40" s="14"/>
      <c r="C40" s="3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1"/>
    </row>
    <row r="41" spans="1:38" x14ac:dyDescent="0.3">
      <c r="A41" s="14"/>
      <c r="B41" s="14"/>
      <c r="C41" s="3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1"/>
    </row>
    <row r="42" spans="1:38" x14ac:dyDescent="0.3">
      <c r="A42" s="14"/>
      <c r="B42" s="14"/>
      <c r="C42" s="3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1"/>
    </row>
    <row r="43" spans="1:38" x14ac:dyDescent="0.3">
      <c r="A43" s="14"/>
      <c r="B43" s="14"/>
      <c r="C43" s="33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1"/>
    </row>
    <row r="44" spans="1:38" x14ac:dyDescent="0.3">
      <c r="A44" s="14"/>
      <c r="B44" s="14"/>
      <c r="C44" s="3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1"/>
    </row>
    <row r="45" spans="1:38" x14ac:dyDescent="0.3">
      <c r="A45" s="14"/>
      <c r="B45" s="14"/>
      <c r="C45" s="3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1"/>
    </row>
    <row r="46" spans="1:38" x14ac:dyDescent="0.3">
      <c r="A46" s="14"/>
      <c r="B46" s="14"/>
      <c r="C46" s="33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1"/>
    </row>
    <row r="47" spans="1:38" x14ac:dyDescent="0.3">
      <c r="A47" s="14"/>
      <c r="B47" s="14"/>
      <c r="C47" s="33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1"/>
    </row>
    <row r="48" spans="1:38" x14ac:dyDescent="0.3">
      <c r="A48" s="14"/>
      <c r="B48" s="14"/>
      <c r="C48" s="33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1"/>
    </row>
    <row r="49" spans="1:38" x14ac:dyDescent="0.3">
      <c r="A49" s="14"/>
      <c r="B49" s="14"/>
      <c r="C49" s="33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1"/>
    </row>
    <row r="50" spans="1:38" x14ac:dyDescent="0.3">
      <c r="A50" s="14"/>
      <c r="B50" s="14"/>
      <c r="C50" s="33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1"/>
    </row>
    <row r="51" spans="1:38" x14ac:dyDescent="0.3">
      <c r="A51" s="14"/>
      <c r="B51" s="14"/>
      <c r="C51" s="33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1"/>
    </row>
    <row r="52" spans="1:38" x14ac:dyDescent="0.3">
      <c r="A52" s="14"/>
      <c r="B52" s="14"/>
      <c r="C52" s="33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1"/>
    </row>
    <row r="53" spans="1:38" x14ac:dyDescent="0.3">
      <c r="A53" s="14"/>
      <c r="B53" s="14"/>
      <c r="C53" s="33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1"/>
    </row>
    <row r="54" spans="1:38" x14ac:dyDescent="0.3">
      <c r="A54" s="14"/>
      <c r="B54" s="14"/>
      <c r="C54" s="33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1"/>
    </row>
    <row r="55" spans="1:38" x14ac:dyDescent="0.3">
      <c r="A55" s="14"/>
      <c r="B55" s="14"/>
      <c r="C55" s="33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1"/>
    </row>
    <row r="56" spans="1:38" x14ac:dyDescent="0.3">
      <c r="A56" s="14"/>
      <c r="B56" s="14"/>
      <c r="C56" s="33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1"/>
    </row>
    <row r="57" spans="1:38" x14ac:dyDescent="0.3">
      <c r="A57" s="14"/>
      <c r="B57" s="14"/>
      <c r="C57" s="33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1"/>
    </row>
    <row r="58" spans="1:38" x14ac:dyDescent="0.3">
      <c r="A58" s="14"/>
      <c r="B58" s="14"/>
      <c r="C58" s="33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1"/>
    </row>
    <row r="59" spans="1:38" x14ac:dyDescent="0.3">
      <c r="A59" s="14"/>
      <c r="B59" s="14"/>
      <c r="C59" s="33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1"/>
    </row>
    <row r="60" spans="1:38" x14ac:dyDescent="0.3">
      <c r="A60" s="14"/>
      <c r="B60" s="14"/>
      <c r="C60" s="33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1"/>
    </row>
    <row r="61" spans="1:38" x14ac:dyDescent="0.3">
      <c r="A61" s="14"/>
      <c r="B61" s="14"/>
      <c r="C61" s="33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1"/>
    </row>
    <row r="62" spans="1:38" x14ac:dyDescent="0.3">
      <c r="A62" s="14"/>
      <c r="B62" s="14"/>
      <c r="C62" s="33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1"/>
    </row>
    <row r="63" spans="1:38" x14ac:dyDescent="0.3">
      <c r="A63" s="14"/>
      <c r="B63" s="14"/>
      <c r="C63" s="33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1"/>
    </row>
    <row r="64" spans="1:38" x14ac:dyDescent="0.3">
      <c r="A64" s="14"/>
      <c r="B64" s="14"/>
      <c r="C64" s="33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1"/>
    </row>
    <row r="65" spans="1:38" x14ac:dyDescent="0.3">
      <c r="A65" s="14"/>
      <c r="B65" s="14"/>
      <c r="C65" s="33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1"/>
    </row>
    <row r="66" spans="1:38" x14ac:dyDescent="0.3">
      <c r="A66" s="14"/>
      <c r="B66" s="14"/>
      <c r="C66" s="33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1"/>
    </row>
    <row r="67" spans="1:38" x14ac:dyDescent="0.3">
      <c r="A67" s="14"/>
      <c r="B67" s="14"/>
      <c r="C67" s="33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1"/>
    </row>
    <row r="68" spans="1:38" x14ac:dyDescent="0.3">
      <c r="A68" s="14"/>
      <c r="B68" s="14"/>
      <c r="C68" s="33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1"/>
    </row>
    <row r="69" spans="1:38" x14ac:dyDescent="0.3">
      <c r="A69" s="14"/>
      <c r="B69" s="14"/>
      <c r="C69" s="33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1"/>
    </row>
    <row r="70" spans="1:38" x14ac:dyDescent="0.3">
      <c r="A70" s="14"/>
      <c r="B70" s="14"/>
      <c r="C70" s="33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1"/>
    </row>
    <row r="71" spans="1:38" x14ac:dyDescent="0.3">
      <c r="A71" s="14"/>
      <c r="B71" s="14"/>
      <c r="C71" s="33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1"/>
    </row>
    <row r="72" spans="1:38" x14ac:dyDescent="0.3">
      <c r="A72" s="14"/>
      <c r="B72" s="14"/>
      <c r="C72" s="33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1"/>
    </row>
    <row r="73" spans="1:38" x14ac:dyDescent="0.3">
      <c r="A73" s="14"/>
      <c r="B73" s="14"/>
      <c r="C73" s="33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1"/>
    </row>
    <row r="74" spans="1:38" x14ac:dyDescent="0.3">
      <c r="A74" s="14"/>
      <c r="B74" s="14"/>
      <c r="C74" s="33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1"/>
    </row>
    <row r="75" spans="1:38" x14ac:dyDescent="0.3">
      <c r="A75" s="14"/>
      <c r="B75" s="14"/>
      <c r="C75" s="33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1"/>
    </row>
    <row r="76" spans="1:38" x14ac:dyDescent="0.3">
      <c r="A76" s="14"/>
      <c r="B76" s="14"/>
      <c r="C76" s="33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1"/>
    </row>
    <row r="77" spans="1:38" x14ac:dyDescent="0.3">
      <c r="A77" s="14"/>
      <c r="B77" s="14"/>
      <c r="C77" s="33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1"/>
    </row>
    <row r="78" spans="1:38" x14ac:dyDescent="0.3">
      <c r="A78" s="14"/>
      <c r="B78" s="14"/>
      <c r="C78" s="33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1"/>
    </row>
    <row r="79" spans="1:38" x14ac:dyDescent="0.3">
      <c r="A79" s="14"/>
      <c r="B79" s="14"/>
      <c r="C79" s="33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1"/>
    </row>
    <row r="80" spans="1:38" x14ac:dyDescent="0.3">
      <c r="A80" s="14"/>
      <c r="B80" s="14"/>
      <c r="C80" s="33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1"/>
    </row>
    <row r="81" spans="1:38" x14ac:dyDescent="0.3">
      <c r="A81" s="14"/>
      <c r="B81" s="14"/>
      <c r="C81" s="33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1"/>
    </row>
    <row r="82" spans="1:38" x14ac:dyDescent="0.3">
      <c r="A82" s="14"/>
      <c r="B82" s="14"/>
      <c r="C82" s="33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1"/>
    </row>
    <row r="83" spans="1:38" x14ac:dyDescent="0.3">
      <c r="A83" s="14"/>
      <c r="B83" s="14"/>
      <c r="C83" s="33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1"/>
    </row>
    <row r="84" spans="1:38" x14ac:dyDescent="0.3">
      <c r="A84" s="14"/>
      <c r="B84" s="14"/>
      <c r="C84" s="33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1"/>
    </row>
    <row r="85" spans="1:38" x14ac:dyDescent="0.3">
      <c r="A85" s="14"/>
      <c r="B85" s="14"/>
      <c r="C85" s="33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1"/>
    </row>
    <row r="86" spans="1:38" x14ac:dyDescent="0.3">
      <c r="A86" s="14"/>
      <c r="B86" s="14"/>
      <c r="C86" s="33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1"/>
    </row>
    <row r="87" spans="1:38" x14ac:dyDescent="0.3">
      <c r="A87" s="14"/>
      <c r="B87" s="14"/>
      <c r="C87" s="33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1"/>
    </row>
    <row r="88" spans="1:38" x14ac:dyDescent="0.3">
      <c r="A88" s="14"/>
      <c r="B88" s="14"/>
      <c r="C88" s="33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1"/>
    </row>
    <row r="89" spans="1:38" x14ac:dyDescent="0.3">
      <c r="A89" s="14"/>
      <c r="B89" s="14"/>
      <c r="C89" s="33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1"/>
    </row>
    <row r="90" spans="1:38" x14ac:dyDescent="0.3">
      <c r="A90" s="14"/>
      <c r="B90" s="14"/>
      <c r="C90" s="33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1"/>
    </row>
    <row r="91" spans="1:38" x14ac:dyDescent="0.3">
      <c r="A91" s="14"/>
      <c r="B91" s="14"/>
      <c r="C91" s="33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1"/>
    </row>
    <row r="92" spans="1:38" x14ac:dyDescent="0.3">
      <c r="A92" s="14"/>
      <c r="B92" s="14"/>
      <c r="C92" s="33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1"/>
    </row>
    <row r="93" spans="1:38" x14ac:dyDescent="0.3">
      <c r="A93" s="14"/>
      <c r="B93" s="14"/>
      <c r="C93" s="33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1"/>
    </row>
    <row r="94" spans="1:38" x14ac:dyDescent="0.3">
      <c r="A94" s="14"/>
      <c r="B94" s="14"/>
      <c r="C94" s="33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1"/>
    </row>
    <row r="95" spans="1:38" x14ac:dyDescent="0.3">
      <c r="A95" s="14"/>
      <c r="B95" s="14"/>
      <c r="C95" s="33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1"/>
    </row>
    <row r="96" spans="1:38" x14ac:dyDescent="0.3">
      <c r="A96" s="14"/>
      <c r="B96" s="14"/>
      <c r="C96" s="33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1"/>
    </row>
    <row r="97" spans="1:38" x14ac:dyDescent="0.3">
      <c r="A97" s="14"/>
      <c r="B97" s="14"/>
      <c r="C97" s="33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1"/>
    </row>
    <row r="98" spans="1:38" x14ac:dyDescent="0.3">
      <c r="A98" s="14"/>
      <c r="B98" s="14"/>
      <c r="C98" s="33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1"/>
    </row>
    <row r="99" spans="1:38" x14ac:dyDescent="0.3">
      <c r="A99" s="14"/>
      <c r="B99" s="14"/>
      <c r="C99" s="33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1"/>
    </row>
    <row r="100" spans="1:38" x14ac:dyDescent="0.3">
      <c r="A100" s="14"/>
      <c r="B100" s="14"/>
      <c r="C100" s="33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1"/>
    </row>
    <row r="101" spans="1:38" x14ac:dyDescent="0.3">
      <c r="A101" s="12"/>
      <c r="B101" s="12"/>
      <c r="C101" s="44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42"/>
    </row>
  </sheetData>
  <sheetProtection selectLockedCells="1"/>
  <mergeCells count="2">
    <mergeCell ref="D3:D4"/>
    <mergeCell ref="D10:D1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showGridLines="0" workbookViewId="0">
      <selection activeCell="B1" sqref="B1"/>
    </sheetView>
  </sheetViews>
  <sheetFormatPr defaultRowHeight="14.6" x14ac:dyDescent="0.4"/>
  <cols>
    <col min="2" max="2" width="57" bestFit="1" customWidth="1"/>
    <col min="3" max="3" width="9.765625" customWidth="1"/>
    <col min="5" max="5" width="12.3046875" customWidth="1"/>
    <col min="6" max="6" width="12.23046875" customWidth="1"/>
  </cols>
  <sheetData>
    <row r="1" spans="2:15" x14ac:dyDescent="0.4">
      <c r="B1" s="89" t="s">
        <v>270</v>
      </c>
    </row>
    <row r="2" spans="2:15" ht="15" thickBot="1" x14ac:dyDescent="0.45"/>
    <row r="3" spans="2:15" ht="42.9" x14ac:dyDescent="0.4">
      <c r="B3" s="162" t="s">
        <v>26</v>
      </c>
      <c r="C3" s="162" t="s">
        <v>161</v>
      </c>
      <c r="D3" s="162" t="s">
        <v>212</v>
      </c>
      <c r="E3" s="162" t="s">
        <v>213</v>
      </c>
      <c r="F3" s="162" t="s">
        <v>15</v>
      </c>
      <c r="H3" s="188"/>
      <c r="I3" s="188"/>
      <c r="J3" s="188"/>
      <c r="K3" s="188"/>
      <c r="L3" s="188"/>
      <c r="M3" s="188"/>
      <c r="N3" s="188"/>
      <c r="O3" s="188"/>
    </row>
    <row r="4" spans="2:15" x14ac:dyDescent="0.4">
      <c r="B4" s="119" t="s">
        <v>247</v>
      </c>
      <c r="C4" s="119" t="s">
        <v>144</v>
      </c>
      <c r="D4" s="119"/>
      <c r="E4" s="119"/>
      <c r="F4" s="119"/>
      <c r="H4" s="188"/>
      <c r="I4" s="188"/>
      <c r="J4" s="188"/>
      <c r="K4" s="188"/>
      <c r="L4" s="188"/>
      <c r="M4" s="188"/>
      <c r="N4" s="188"/>
      <c r="O4" s="188"/>
    </row>
    <row r="5" spans="2:15" x14ac:dyDescent="0.4">
      <c r="B5" s="119" t="s">
        <v>247</v>
      </c>
      <c r="C5" s="119" t="s">
        <v>145</v>
      </c>
      <c r="D5" s="175"/>
      <c r="E5" s="175"/>
      <c r="F5" s="175"/>
      <c r="H5" s="188"/>
      <c r="I5" s="188"/>
      <c r="J5" s="188"/>
      <c r="K5" s="188"/>
      <c r="L5" s="188"/>
      <c r="M5" s="188"/>
      <c r="N5" s="188"/>
      <c r="O5" s="188"/>
    </row>
    <row r="6" spans="2:15" x14ac:dyDescent="0.4">
      <c r="B6" s="119" t="s">
        <v>146</v>
      </c>
      <c r="C6" s="119"/>
      <c r="D6" s="175"/>
      <c r="E6" s="175"/>
      <c r="F6" s="175"/>
      <c r="H6" s="188"/>
      <c r="I6" s="188"/>
      <c r="J6" s="188"/>
      <c r="K6" s="188"/>
      <c r="L6" s="188"/>
      <c r="M6" s="188"/>
      <c r="N6" s="188"/>
      <c r="O6" s="188"/>
    </row>
    <row r="7" spans="2:15" x14ac:dyDescent="0.4">
      <c r="B7" s="119" t="s">
        <v>146</v>
      </c>
      <c r="C7" s="119"/>
      <c r="D7" s="175"/>
      <c r="E7" s="175"/>
      <c r="F7" s="175"/>
      <c r="H7" s="188"/>
      <c r="I7" s="188"/>
      <c r="J7" s="188"/>
      <c r="K7" s="188"/>
      <c r="L7" s="188"/>
      <c r="M7" s="188"/>
      <c r="N7" s="188"/>
      <c r="O7" s="188"/>
    </row>
    <row r="8" spans="2:15" x14ac:dyDescent="0.4">
      <c r="B8" s="119" t="s">
        <v>146</v>
      </c>
      <c r="C8" s="119"/>
      <c r="D8" s="175"/>
      <c r="E8" s="175"/>
      <c r="F8" s="175"/>
      <c r="H8" s="188"/>
      <c r="I8" s="188"/>
      <c r="J8" s="188"/>
      <c r="K8" s="188"/>
      <c r="L8" s="188"/>
      <c r="M8" s="188"/>
      <c r="N8" s="188"/>
      <c r="O8" s="188"/>
    </row>
    <row r="9" spans="2:15" x14ac:dyDescent="0.4">
      <c r="B9" s="175"/>
      <c r="C9" s="175"/>
      <c r="D9" s="175"/>
      <c r="E9" s="175"/>
      <c r="F9" s="175"/>
      <c r="H9" s="188"/>
      <c r="I9" s="188"/>
      <c r="J9" s="188"/>
      <c r="K9" s="188"/>
      <c r="L9" s="188"/>
      <c r="M9" s="188"/>
      <c r="N9" s="188"/>
      <c r="O9" s="188"/>
    </row>
    <row r="10" spans="2:15" x14ac:dyDescent="0.4">
      <c r="B10" s="175"/>
      <c r="C10" s="175"/>
      <c r="D10" s="175"/>
      <c r="E10" s="175"/>
      <c r="F10" s="175"/>
      <c r="H10" s="188"/>
      <c r="I10" s="188"/>
      <c r="J10" s="188"/>
      <c r="K10" s="188"/>
      <c r="L10" s="188"/>
      <c r="M10" s="188"/>
      <c r="N10" s="188"/>
      <c r="O10" s="188"/>
    </row>
    <row r="11" spans="2:15" x14ac:dyDescent="0.4">
      <c r="B11" s="175"/>
      <c r="C11" s="175"/>
      <c r="D11" s="175"/>
      <c r="E11" s="175"/>
      <c r="F11" s="175"/>
      <c r="H11" s="188"/>
      <c r="I11" s="188"/>
      <c r="J11" s="188"/>
      <c r="K11" s="188"/>
      <c r="L11" s="188"/>
      <c r="M11" s="188"/>
      <c r="N11" s="188"/>
      <c r="O11" s="188"/>
    </row>
    <row r="12" spans="2:15" x14ac:dyDescent="0.4">
      <c r="B12" s="175"/>
      <c r="C12" s="175"/>
      <c r="D12" s="175"/>
      <c r="E12" s="175"/>
      <c r="F12" s="175"/>
      <c r="H12" s="188"/>
      <c r="I12" s="188"/>
      <c r="J12" s="188"/>
      <c r="K12" s="188"/>
      <c r="L12" s="188"/>
      <c r="M12" s="188"/>
      <c r="N12" s="188"/>
      <c r="O12" s="188"/>
    </row>
    <row r="13" spans="2:15" x14ac:dyDescent="0.4">
      <c r="B13" s="175"/>
      <c r="C13" s="175"/>
      <c r="D13" s="175"/>
      <c r="E13" s="175"/>
      <c r="F13" s="175"/>
      <c r="H13" s="188"/>
      <c r="I13" s="188"/>
      <c r="J13" s="188"/>
      <c r="K13" s="188"/>
      <c r="L13" s="188"/>
      <c r="M13" s="188"/>
      <c r="N13" s="188"/>
      <c r="O13" s="188"/>
    </row>
    <row r="14" spans="2:15" x14ac:dyDescent="0.4">
      <c r="B14" s="175"/>
      <c r="C14" s="175"/>
      <c r="D14" s="175"/>
      <c r="E14" s="175"/>
      <c r="F14" s="175"/>
      <c r="H14" s="188"/>
      <c r="I14" s="188"/>
      <c r="J14" s="188"/>
      <c r="K14" s="188"/>
      <c r="L14" s="188"/>
      <c r="M14" s="188"/>
      <c r="N14" s="188"/>
      <c r="O14" s="188"/>
    </row>
    <row r="15" spans="2:15" x14ac:dyDescent="0.4">
      <c r="B15" s="175"/>
      <c r="C15" s="175"/>
      <c r="D15" s="175"/>
      <c r="E15" s="175"/>
      <c r="F15" s="175"/>
      <c r="H15" s="188"/>
      <c r="I15" s="188"/>
      <c r="J15" s="188"/>
      <c r="K15" s="188"/>
      <c r="L15" s="188"/>
      <c r="M15" s="188"/>
      <c r="N15" s="188"/>
      <c r="O15" s="188"/>
    </row>
    <row r="16" spans="2:15" ht="15" thickBot="1" x14ac:dyDescent="0.45">
      <c r="B16" s="175"/>
      <c r="C16" s="175"/>
      <c r="D16" s="175"/>
      <c r="E16" s="175"/>
      <c r="F16" s="175"/>
      <c r="H16" s="188"/>
      <c r="I16" s="188"/>
      <c r="J16" s="188"/>
      <c r="K16" s="188"/>
      <c r="L16" s="188"/>
      <c r="M16" s="188"/>
      <c r="N16" s="188"/>
      <c r="O16" s="188"/>
    </row>
    <row r="17" spans="3:9" ht="15" thickBot="1" x14ac:dyDescent="0.45">
      <c r="C17" s="231" t="s">
        <v>267</v>
      </c>
      <c r="D17" s="224">
        <f>SUM(D4:D16)</f>
        <v>0</v>
      </c>
      <c r="E17" s="224">
        <f>SUM(E4:E16)</f>
        <v>0</v>
      </c>
      <c r="F17" s="176">
        <f>SUM(F4:F16)</f>
        <v>0</v>
      </c>
      <c r="H17" s="97"/>
      <c r="I17" s="98" t="s">
        <v>152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X165"/>
  <sheetViews>
    <sheetView zoomScale="120" zoomScaleNormal="120" workbookViewId="0">
      <selection activeCell="I20" sqref="I20"/>
    </sheetView>
  </sheetViews>
  <sheetFormatPr defaultColWidth="9.07421875" defaultRowHeight="14.6" x14ac:dyDescent="0.4"/>
  <cols>
    <col min="1" max="16384" width="9.07421875" style="41"/>
  </cols>
  <sheetData>
    <row r="1" spans="1:24" x14ac:dyDescent="0.4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24" x14ac:dyDescent="0.4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24" x14ac:dyDescent="0.4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24" x14ac:dyDescent="0.4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</row>
    <row r="5" spans="1:24" x14ac:dyDescent="0.4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</row>
    <row r="6" spans="1:24" x14ac:dyDescent="0.4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</row>
    <row r="7" spans="1:24" x14ac:dyDescent="0.4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</row>
    <row r="8" spans="1:24" x14ac:dyDescent="0.4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spans="1:24" x14ac:dyDescent="0.4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</row>
    <row r="10" spans="1:24" x14ac:dyDescent="0.4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spans="1:24" x14ac:dyDescent="0.4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</row>
    <row r="12" spans="1:24" x14ac:dyDescent="0.4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</row>
    <row r="13" spans="1:24" x14ac:dyDescent="0.4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spans="1:24" x14ac:dyDescent="0.4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</row>
    <row r="15" spans="1:24" x14ac:dyDescent="0.4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pans="1:24" x14ac:dyDescent="0.4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1:24" x14ac:dyDescent="0.4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4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spans="1:24" x14ac:dyDescent="0.4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spans="1:24" x14ac:dyDescent="0.4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 spans="1:24" x14ac:dyDescent="0.4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</row>
    <row r="22" spans="1:24" x14ac:dyDescent="0.4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</row>
    <row r="23" spans="1:24" x14ac:dyDescent="0.4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spans="1:24" x14ac:dyDescent="0.4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</row>
    <row r="25" spans="1:24" x14ac:dyDescent="0.4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</row>
    <row r="26" spans="1:24" x14ac:dyDescent="0.4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</row>
    <row r="27" spans="1:24" x14ac:dyDescent="0.4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</row>
    <row r="28" spans="1:24" x14ac:dyDescent="0.4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</row>
    <row r="29" spans="1:24" x14ac:dyDescent="0.4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</row>
    <row r="30" spans="1:24" x14ac:dyDescent="0.4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</row>
    <row r="31" spans="1:24" x14ac:dyDescent="0.4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</row>
    <row r="32" spans="1:24" x14ac:dyDescent="0.4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</row>
    <row r="33" spans="1:24" x14ac:dyDescent="0.4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</row>
    <row r="34" spans="1:24" x14ac:dyDescent="0.4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</row>
    <row r="35" spans="1:24" x14ac:dyDescent="0.4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</row>
    <row r="36" spans="1:24" x14ac:dyDescent="0.4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</row>
    <row r="37" spans="1:24" x14ac:dyDescent="0.4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</row>
    <row r="38" spans="1:24" x14ac:dyDescent="0.4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</row>
    <row r="39" spans="1:24" x14ac:dyDescent="0.4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</row>
    <row r="40" spans="1:24" x14ac:dyDescent="0.4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</row>
    <row r="41" spans="1:24" x14ac:dyDescent="0.4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</row>
    <row r="42" spans="1:24" x14ac:dyDescent="0.4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</row>
    <row r="43" spans="1:24" x14ac:dyDescent="0.4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</row>
    <row r="44" spans="1:24" x14ac:dyDescent="0.4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</row>
    <row r="45" spans="1:24" x14ac:dyDescent="0.4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</row>
    <row r="46" spans="1:24" x14ac:dyDescent="0.4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</row>
    <row r="47" spans="1:24" x14ac:dyDescent="0.4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</row>
    <row r="48" spans="1:24" x14ac:dyDescent="0.4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</row>
    <row r="49" spans="1:24" x14ac:dyDescent="0.4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</row>
    <row r="50" spans="1:24" x14ac:dyDescent="0.4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</row>
    <row r="51" spans="1:24" x14ac:dyDescent="0.4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</row>
    <row r="52" spans="1:24" x14ac:dyDescent="0.4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</row>
    <row r="53" spans="1:24" x14ac:dyDescent="0.4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</row>
    <row r="54" spans="1:24" x14ac:dyDescent="0.4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</row>
    <row r="55" spans="1:24" x14ac:dyDescent="0.4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</row>
    <row r="56" spans="1:24" x14ac:dyDescent="0.4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</row>
    <row r="57" spans="1:24" x14ac:dyDescent="0.4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</row>
    <row r="58" spans="1:24" x14ac:dyDescent="0.4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</row>
    <row r="59" spans="1:24" x14ac:dyDescent="0.4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</row>
    <row r="60" spans="1:24" x14ac:dyDescent="0.4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</row>
    <row r="61" spans="1:24" x14ac:dyDescent="0.4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</row>
    <row r="62" spans="1:24" x14ac:dyDescent="0.4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</row>
    <row r="63" spans="1:24" x14ac:dyDescent="0.4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</row>
    <row r="64" spans="1:24" x14ac:dyDescent="0.4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</row>
    <row r="65" spans="1:24" x14ac:dyDescent="0.4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</row>
    <row r="66" spans="1:24" x14ac:dyDescent="0.4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</row>
    <row r="67" spans="1:24" x14ac:dyDescent="0.4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</row>
    <row r="68" spans="1:24" x14ac:dyDescent="0.4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</row>
    <row r="69" spans="1:24" x14ac:dyDescent="0.4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</row>
    <row r="70" spans="1:24" x14ac:dyDescent="0.4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</row>
    <row r="71" spans="1:24" x14ac:dyDescent="0.4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</row>
    <row r="72" spans="1:24" x14ac:dyDescent="0.4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</row>
    <row r="73" spans="1:24" x14ac:dyDescent="0.4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</row>
    <row r="74" spans="1:24" x14ac:dyDescent="0.4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</row>
    <row r="75" spans="1:24" x14ac:dyDescent="0.4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</row>
    <row r="76" spans="1:24" x14ac:dyDescent="0.4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</row>
    <row r="77" spans="1:24" x14ac:dyDescent="0.4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</row>
    <row r="78" spans="1:24" x14ac:dyDescent="0.4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</row>
    <row r="79" spans="1:24" x14ac:dyDescent="0.4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</row>
    <row r="80" spans="1:24" x14ac:dyDescent="0.4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</row>
    <row r="81" spans="1:24" x14ac:dyDescent="0.4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</row>
    <row r="82" spans="1:24" x14ac:dyDescent="0.4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</row>
    <row r="83" spans="1:24" x14ac:dyDescent="0.4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</row>
    <row r="84" spans="1:24" x14ac:dyDescent="0.4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</row>
    <row r="85" spans="1:24" x14ac:dyDescent="0.4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</row>
    <row r="86" spans="1:24" x14ac:dyDescent="0.4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</row>
    <row r="87" spans="1:24" x14ac:dyDescent="0.4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</row>
    <row r="88" spans="1:24" x14ac:dyDescent="0.4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</row>
    <row r="89" spans="1:24" x14ac:dyDescent="0.4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</row>
    <row r="90" spans="1:24" x14ac:dyDescent="0.4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</row>
    <row r="91" spans="1:24" x14ac:dyDescent="0.4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</row>
    <row r="92" spans="1:24" x14ac:dyDescent="0.4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</row>
    <row r="93" spans="1:24" x14ac:dyDescent="0.4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</row>
    <row r="94" spans="1:24" x14ac:dyDescent="0.4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</row>
    <row r="95" spans="1:24" x14ac:dyDescent="0.4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</row>
    <row r="96" spans="1:24" x14ac:dyDescent="0.4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</row>
    <row r="97" spans="1:24" x14ac:dyDescent="0.4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</row>
    <row r="98" spans="1:24" x14ac:dyDescent="0.4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</row>
    <row r="99" spans="1:24" x14ac:dyDescent="0.4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</row>
    <row r="100" spans="1:24" x14ac:dyDescent="0.4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</row>
    <row r="101" spans="1:24" x14ac:dyDescent="0.4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</row>
    <row r="102" spans="1:24" x14ac:dyDescent="0.4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</row>
    <row r="103" spans="1:24" x14ac:dyDescent="0.4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</row>
    <row r="104" spans="1:24" x14ac:dyDescent="0.4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</row>
    <row r="105" spans="1:24" x14ac:dyDescent="0.4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</row>
    <row r="106" spans="1:24" x14ac:dyDescent="0.4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</row>
    <row r="107" spans="1:24" x14ac:dyDescent="0.4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</row>
    <row r="108" spans="1:24" x14ac:dyDescent="0.4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</row>
    <row r="109" spans="1:24" x14ac:dyDescent="0.4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</row>
    <row r="110" spans="1:24" x14ac:dyDescent="0.4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</row>
    <row r="111" spans="1:24" x14ac:dyDescent="0.4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</row>
    <row r="112" spans="1:24" x14ac:dyDescent="0.4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</row>
    <row r="113" spans="1:24" x14ac:dyDescent="0.4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</row>
    <row r="114" spans="1:24" x14ac:dyDescent="0.4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</row>
    <row r="115" spans="1:24" x14ac:dyDescent="0.4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</row>
    <row r="116" spans="1:24" x14ac:dyDescent="0.4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</row>
    <row r="117" spans="1:24" x14ac:dyDescent="0.4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</row>
    <row r="118" spans="1:24" x14ac:dyDescent="0.4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</row>
    <row r="119" spans="1:24" x14ac:dyDescent="0.4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</row>
    <row r="120" spans="1:24" x14ac:dyDescent="0.4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</row>
    <row r="121" spans="1:24" x14ac:dyDescent="0.4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</row>
    <row r="122" spans="1:24" x14ac:dyDescent="0.4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</row>
    <row r="123" spans="1:24" x14ac:dyDescent="0.4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</row>
    <row r="124" spans="1:24" x14ac:dyDescent="0.4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</row>
    <row r="125" spans="1:24" x14ac:dyDescent="0.4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</row>
    <row r="126" spans="1:24" x14ac:dyDescent="0.4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</row>
    <row r="127" spans="1:24" x14ac:dyDescent="0.4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</row>
    <row r="128" spans="1:24" x14ac:dyDescent="0.4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</row>
    <row r="129" spans="1:24" x14ac:dyDescent="0.4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</row>
    <row r="130" spans="1:24" x14ac:dyDescent="0.4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</row>
    <row r="131" spans="1:24" x14ac:dyDescent="0.4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</row>
    <row r="132" spans="1:24" x14ac:dyDescent="0.4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</row>
    <row r="133" spans="1:24" x14ac:dyDescent="0.4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</row>
    <row r="134" spans="1:24" x14ac:dyDescent="0.4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</row>
    <row r="135" spans="1:24" x14ac:dyDescent="0.4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</row>
    <row r="136" spans="1:24" x14ac:dyDescent="0.4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</row>
    <row r="137" spans="1:24" x14ac:dyDescent="0.4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</row>
    <row r="138" spans="1:24" x14ac:dyDescent="0.4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</row>
    <row r="139" spans="1:24" x14ac:dyDescent="0.4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</row>
    <row r="140" spans="1:24" x14ac:dyDescent="0.4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</row>
    <row r="141" spans="1:24" x14ac:dyDescent="0.4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</row>
    <row r="142" spans="1:24" x14ac:dyDescent="0.4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</row>
    <row r="143" spans="1:24" x14ac:dyDescent="0.4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</row>
    <row r="144" spans="1:24" x14ac:dyDescent="0.4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</row>
    <row r="145" spans="1:24" x14ac:dyDescent="0.4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</row>
    <row r="146" spans="1:24" x14ac:dyDescent="0.4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</row>
    <row r="147" spans="1:24" x14ac:dyDescent="0.4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</row>
    <row r="148" spans="1:24" x14ac:dyDescent="0.4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</row>
    <row r="149" spans="1:24" x14ac:dyDescent="0.4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</row>
    <row r="150" spans="1:24" x14ac:dyDescent="0.4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</row>
    <row r="151" spans="1:24" x14ac:dyDescent="0.4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</row>
    <row r="152" spans="1:24" x14ac:dyDescent="0.4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</row>
    <row r="153" spans="1:24" x14ac:dyDescent="0.4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</row>
    <row r="154" spans="1:24" x14ac:dyDescent="0.4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</row>
    <row r="155" spans="1:24" x14ac:dyDescent="0.4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</row>
    <row r="156" spans="1:24" x14ac:dyDescent="0.4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</row>
    <row r="157" spans="1:24" x14ac:dyDescent="0.4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</row>
    <row r="158" spans="1:24" x14ac:dyDescent="0.4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</row>
    <row r="159" spans="1:24" x14ac:dyDescent="0.4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</row>
    <row r="160" spans="1:24" x14ac:dyDescent="0.4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</row>
    <row r="161" spans="1:24" x14ac:dyDescent="0.4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</row>
    <row r="162" spans="1:24" x14ac:dyDescent="0.4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</row>
    <row r="163" spans="1:24" x14ac:dyDescent="0.4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</row>
    <row r="164" spans="1:24" x14ac:dyDescent="0.4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</row>
    <row r="165" spans="1:24" x14ac:dyDescent="0.4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1:BA53"/>
  <sheetViews>
    <sheetView showGridLines="0" zoomScale="145" zoomScaleNormal="145" workbookViewId="0">
      <selection activeCell="G38" sqref="G38"/>
    </sheetView>
  </sheetViews>
  <sheetFormatPr defaultColWidth="9.07421875" defaultRowHeight="10.75" x14ac:dyDescent="0.3"/>
  <cols>
    <col min="1" max="1" width="3.765625" style="47" customWidth="1"/>
    <col min="2" max="2" width="9.07421875" style="47"/>
    <col min="3" max="3" width="10.69140625" style="47" customWidth="1"/>
    <col min="4" max="5" width="9.07421875" style="47"/>
    <col min="6" max="6" width="19.3046875" style="47" customWidth="1"/>
    <col min="7" max="7" width="45.53515625" style="47" customWidth="1"/>
    <col min="8" max="16384" width="9.07421875" style="47"/>
  </cols>
  <sheetData>
    <row r="1" spans="2:53" x14ac:dyDescent="0.3">
      <c r="B1" s="1"/>
      <c r="C1" s="1"/>
      <c r="D1" s="1"/>
      <c r="E1" s="2"/>
      <c r="F1" s="1"/>
      <c r="G1" s="1"/>
      <c r="H1" s="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2"/>
    </row>
    <row r="2" spans="2:53" x14ac:dyDescent="0.3">
      <c r="B2" s="1"/>
      <c r="C2" s="1"/>
      <c r="D2" s="1"/>
      <c r="E2" s="2"/>
      <c r="F2" s="1"/>
      <c r="G2" s="1"/>
      <c r="H2" s="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/>
    </row>
    <row r="3" spans="2:53" x14ac:dyDescent="0.3">
      <c r="C3" s="1"/>
      <c r="D3" s="1"/>
      <c r="E3" s="2"/>
      <c r="G3" s="1"/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2"/>
    </row>
    <row r="4" spans="2:53" x14ac:dyDescent="0.3">
      <c r="B4" s="28" t="s">
        <v>22</v>
      </c>
      <c r="C4" s="1"/>
      <c r="D4" s="1"/>
      <c r="E4" s="2"/>
      <c r="F4" s="1"/>
      <c r="G4" s="1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2"/>
    </row>
    <row r="5" spans="2:53" ht="18" customHeight="1" x14ac:dyDescent="0.3">
      <c r="B5" s="1"/>
      <c r="C5" s="32" t="s">
        <v>248</v>
      </c>
      <c r="D5" s="232" t="s">
        <v>254</v>
      </c>
      <c r="E5" s="233"/>
      <c r="F5" s="233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2"/>
    </row>
    <row r="6" spans="2:53" x14ac:dyDescent="0.3">
      <c r="B6" s="1"/>
      <c r="C6" s="5" t="s">
        <v>153</v>
      </c>
      <c r="D6" s="184" t="s">
        <v>156</v>
      </c>
      <c r="E6" s="184"/>
      <c r="F6" s="184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2"/>
    </row>
    <row r="7" spans="2:53" x14ac:dyDescent="0.3">
      <c r="B7" s="1"/>
      <c r="C7" s="5" t="s">
        <v>154</v>
      </c>
      <c r="D7" s="184" t="s">
        <v>157</v>
      </c>
      <c r="E7" s="184"/>
      <c r="F7" s="184"/>
      <c r="H7" s="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2"/>
    </row>
    <row r="8" spans="2:53" x14ac:dyDescent="0.3">
      <c r="B8" s="1"/>
      <c r="C8" s="5" t="s">
        <v>155</v>
      </c>
      <c r="D8" s="184" t="s">
        <v>158</v>
      </c>
      <c r="E8" s="184"/>
      <c r="F8" s="184"/>
      <c r="H8" s="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2"/>
    </row>
    <row r="9" spans="2:53" x14ac:dyDescent="0.3">
      <c r="B9" s="1"/>
      <c r="C9" s="5" t="s">
        <v>220</v>
      </c>
      <c r="D9" s="184" t="s">
        <v>159</v>
      </c>
      <c r="E9" s="184"/>
      <c r="F9" s="184"/>
      <c r="H9" s="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2"/>
    </row>
    <row r="10" spans="2:53" x14ac:dyDescent="0.3">
      <c r="B10" s="1"/>
      <c r="C10" s="5" t="s">
        <v>25</v>
      </c>
      <c r="D10" s="234" t="s">
        <v>151</v>
      </c>
      <c r="E10" s="235"/>
      <c r="F10" s="236"/>
      <c r="H10" s="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2"/>
    </row>
    <row r="11" spans="2:53" x14ac:dyDescent="0.3">
      <c r="B11" s="1"/>
      <c r="C11" s="1"/>
      <c r="D11" s="1"/>
      <c r="E11" s="1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2"/>
    </row>
    <row r="12" spans="2:53" x14ac:dyDescent="0.3"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2"/>
    </row>
    <row r="13" spans="2:53" x14ac:dyDescent="0.3">
      <c r="B13" s="53"/>
      <c r="C13" s="52" t="s">
        <v>23</v>
      </c>
      <c r="D13" s="31"/>
      <c r="E13" s="31"/>
      <c r="F13" s="3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2"/>
    </row>
    <row r="14" spans="2:53" x14ac:dyDescent="0.3">
      <c r="B14" s="54"/>
      <c r="C14" s="52" t="s">
        <v>27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2"/>
    </row>
    <row r="15" spans="2:53" x14ac:dyDescent="0.3">
      <c r="B15" s="189" t="s">
        <v>265</v>
      </c>
      <c r="C15" s="52" t="s">
        <v>264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2"/>
    </row>
    <row r="16" spans="2:53" x14ac:dyDescent="0.3">
      <c r="B16" s="182"/>
      <c r="C16" s="5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2"/>
    </row>
    <row r="17" spans="2:53" x14ac:dyDescent="0.3">
      <c r="B17" s="72" t="s">
        <v>253</v>
      </c>
      <c r="C17" s="5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2"/>
    </row>
    <row r="18" spans="2:53" x14ac:dyDescent="0.3">
      <c r="B18" s="182"/>
      <c r="C18" s="76" t="s">
        <v>249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2"/>
    </row>
    <row r="19" spans="2:53" x14ac:dyDescent="0.3">
      <c r="B19" s="182"/>
      <c r="C19" s="183" t="s">
        <v>251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2"/>
    </row>
    <row r="20" spans="2:53" x14ac:dyDescent="0.3">
      <c r="B20" s="182"/>
      <c r="C20" s="183" t="s">
        <v>250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2"/>
    </row>
    <row r="21" spans="2:53" x14ac:dyDescent="0.3">
      <c r="B21" s="182"/>
      <c r="C21" s="183" t="s">
        <v>252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2"/>
    </row>
    <row r="22" spans="2:53" x14ac:dyDescent="0.3">
      <c r="B22" s="182"/>
      <c r="C22" s="183"/>
      <c r="D22" s="9"/>
      <c r="E22" s="9"/>
      <c r="F22" s="9"/>
      <c r="G22" s="9"/>
      <c r="H22" s="9"/>
      <c r="I22" s="9"/>
      <c r="J22" s="9"/>
      <c r="K22" s="9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2"/>
    </row>
    <row r="23" spans="2:53" s="48" customFormat="1" x14ac:dyDescent="0.3">
      <c r="B23" s="75"/>
      <c r="C23" s="76" t="s">
        <v>255</v>
      </c>
      <c r="D23" s="77"/>
      <c r="E23" s="77"/>
      <c r="F23" s="77"/>
      <c r="G23" s="77"/>
      <c r="H23" s="77"/>
      <c r="I23" s="77"/>
      <c r="J23" s="77"/>
      <c r="K23" s="77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8"/>
    </row>
    <row r="24" spans="2:53" s="48" customFormat="1" x14ac:dyDescent="0.3">
      <c r="B24" s="75"/>
      <c r="C24" s="79" t="s">
        <v>226</v>
      </c>
      <c r="D24" s="80"/>
      <c r="E24" s="81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8"/>
    </row>
    <row r="25" spans="2:53" s="48" customFormat="1" x14ac:dyDescent="0.3">
      <c r="B25" s="75"/>
      <c r="C25" s="79" t="s">
        <v>227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8"/>
    </row>
    <row r="26" spans="2:53" s="48" customFormat="1" x14ac:dyDescent="0.3">
      <c r="B26" s="75"/>
      <c r="C26" s="79" t="s">
        <v>232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8"/>
    </row>
    <row r="27" spans="2:53" s="48" customFormat="1" x14ac:dyDescent="0.3">
      <c r="B27" s="75"/>
      <c r="C27" s="79"/>
      <c r="D27" s="77"/>
      <c r="E27" s="77"/>
      <c r="F27" s="77"/>
      <c r="G27" s="77"/>
      <c r="H27" s="77"/>
      <c r="I27" s="77"/>
      <c r="J27" s="77"/>
      <c r="K27" s="77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8"/>
    </row>
    <row r="28" spans="2:53" s="48" customFormat="1" x14ac:dyDescent="0.3">
      <c r="B28" s="75"/>
      <c r="C28" s="76" t="s">
        <v>256</v>
      </c>
      <c r="D28" s="77"/>
      <c r="E28" s="77"/>
      <c r="F28" s="77"/>
      <c r="G28" s="77"/>
      <c r="H28" s="77"/>
      <c r="I28" s="77"/>
      <c r="J28" s="77"/>
      <c r="K28" s="77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8"/>
    </row>
    <row r="29" spans="2:53" s="48" customFormat="1" x14ac:dyDescent="0.3">
      <c r="B29" s="75"/>
      <c r="C29" s="79" t="s">
        <v>230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8"/>
    </row>
    <row r="30" spans="2:53" s="48" customFormat="1" x14ac:dyDescent="0.3">
      <c r="B30" s="75"/>
      <c r="C30" s="79" t="s">
        <v>227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8"/>
    </row>
    <row r="31" spans="2:53" s="48" customFormat="1" x14ac:dyDescent="0.3">
      <c r="B31" s="75"/>
      <c r="C31" s="79" t="s">
        <v>229</v>
      </c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8"/>
    </row>
    <row r="32" spans="2:53" s="48" customFormat="1" x14ac:dyDescent="0.3">
      <c r="B32" s="75"/>
      <c r="C32" s="79"/>
      <c r="D32" s="77"/>
      <c r="E32" s="77"/>
      <c r="F32" s="77"/>
      <c r="G32" s="77"/>
      <c r="H32" s="77"/>
      <c r="I32" s="77"/>
      <c r="J32" s="77"/>
      <c r="K32" s="77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8"/>
    </row>
    <row r="33" spans="2:53" s="48" customFormat="1" x14ac:dyDescent="0.3">
      <c r="B33" s="75"/>
      <c r="C33" s="76" t="s">
        <v>257</v>
      </c>
      <c r="D33" s="77"/>
      <c r="E33" s="77"/>
      <c r="F33" s="77"/>
      <c r="G33" s="77"/>
      <c r="H33" s="77"/>
      <c r="I33" s="77"/>
      <c r="J33" s="77"/>
      <c r="K33" s="77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8"/>
    </row>
    <row r="34" spans="2:53" s="48" customFormat="1" x14ac:dyDescent="0.3">
      <c r="B34" s="75"/>
      <c r="C34" s="79" t="s">
        <v>231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8"/>
    </row>
    <row r="35" spans="2:53" s="48" customFormat="1" x14ac:dyDescent="0.3">
      <c r="B35" s="75"/>
      <c r="C35" s="79" t="s">
        <v>227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8"/>
    </row>
    <row r="36" spans="2:53" s="48" customFormat="1" x14ac:dyDescent="0.3">
      <c r="B36" s="75"/>
      <c r="C36" s="79" t="s">
        <v>232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8"/>
    </row>
    <row r="37" spans="2:53" s="48" customFormat="1" x14ac:dyDescent="0.3">
      <c r="B37" s="75"/>
      <c r="C37" s="79"/>
      <c r="D37" s="77"/>
      <c r="E37" s="77"/>
      <c r="F37" s="77"/>
      <c r="G37" s="77"/>
      <c r="H37" s="77"/>
      <c r="I37" s="77"/>
      <c r="J37" s="77"/>
      <c r="K37" s="77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8"/>
    </row>
    <row r="38" spans="2:53" s="48" customFormat="1" x14ac:dyDescent="0.3">
      <c r="B38" s="75"/>
      <c r="C38" s="76" t="s">
        <v>258</v>
      </c>
      <c r="D38" s="77"/>
      <c r="E38" s="77"/>
      <c r="F38" s="77"/>
      <c r="G38" s="77"/>
      <c r="H38" s="77"/>
      <c r="I38" s="77"/>
      <c r="J38" s="77"/>
      <c r="K38" s="77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8"/>
    </row>
    <row r="39" spans="2:53" s="48" customFormat="1" x14ac:dyDescent="0.3">
      <c r="B39" s="75"/>
      <c r="C39" s="79" t="s">
        <v>227</v>
      </c>
      <c r="D39" s="117"/>
      <c r="E39" s="118"/>
      <c r="F39" s="77"/>
      <c r="G39" s="77"/>
      <c r="H39" s="77"/>
      <c r="I39" s="77"/>
      <c r="J39" s="77"/>
      <c r="K39" s="77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8"/>
    </row>
    <row r="40" spans="2:53" s="48" customFormat="1" x14ac:dyDescent="0.3">
      <c r="B40" s="75"/>
      <c r="C40" s="79" t="s">
        <v>232</v>
      </c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8"/>
    </row>
    <row r="41" spans="2:53" s="48" customFormat="1" x14ac:dyDescent="0.3">
      <c r="B41" s="75"/>
      <c r="C41" s="79" t="s">
        <v>239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8"/>
    </row>
    <row r="42" spans="2:53" s="48" customFormat="1" x14ac:dyDescent="0.3">
      <c r="B42" s="75"/>
      <c r="C42" s="79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8"/>
    </row>
    <row r="43" spans="2:53" x14ac:dyDescent="0.3">
      <c r="B43" s="73"/>
      <c r="C43" s="82" t="s">
        <v>259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4"/>
    </row>
    <row r="44" spans="2:53" s="48" customFormat="1" x14ac:dyDescent="0.3">
      <c r="B44" s="75"/>
      <c r="C44" s="79" t="s">
        <v>129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8"/>
    </row>
    <row r="45" spans="2:53" s="48" customFormat="1" x14ac:dyDescent="0.3">
      <c r="B45" s="75"/>
      <c r="C45" s="79" t="s">
        <v>128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8"/>
    </row>
    <row r="46" spans="2:53" x14ac:dyDescent="0.3">
      <c r="B46" s="73"/>
      <c r="C46" s="84" t="s">
        <v>150</v>
      </c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4"/>
    </row>
    <row r="47" spans="2:53" x14ac:dyDescent="0.3">
      <c r="B47" s="73"/>
      <c r="C47" s="84"/>
      <c r="D47" s="83"/>
      <c r="E47" s="83"/>
      <c r="F47" s="83"/>
      <c r="G47" s="83"/>
      <c r="H47" s="83"/>
      <c r="I47" s="83"/>
      <c r="J47" s="83"/>
      <c r="K47" s="8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4"/>
    </row>
    <row r="48" spans="2:53" s="48" customFormat="1" x14ac:dyDescent="0.3">
      <c r="B48" s="75"/>
      <c r="D48" s="80"/>
      <c r="E48" s="81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8"/>
    </row>
    <row r="49" spans="2:53" s="48" customFormat="1" x14ac:dyDescent="0.3">
      <c r="B49" s="72" t="s">
        <v>263</v>
      </c>
      <c r="D49" s="80"/>
      <c r="E49" s="81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8"/>
    </row>
    <row r="50" spans="2:53" s="48" customFormat="1" x14ac:dyDescent="0.3">
      <c r="B50" s="75"/>
      <c r="C50" s="183" t="s">
        <v>266</v>
      </c>
      <c r="D50" s="80"/>
      <c r="E50" s="81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8"/>
    </row>
    <row r="51" spans="2:53" s="48" customFormat="1" x14ac:dyDescent="0.3">
      <c r="B51" s="75"/>
      <c r="C51" s="183" t="s">
        <v>262</v>
      </c>
      <c r="D51" s="80"/>
      <c r="E51" s="81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8"/>
    </row>
    <row r="52" spans="2:53" s="48" customFormat="1" x14ac:dyDescent="0.3">
      <c r="B52" s="75"/>
      <c r="C52" s="183" t="s">
        <v>260</v>
      </c>
      <c r="D52" s="133"/>
      <c r="E52" s="134"/>
      <c r="F52" s="135"/>
      <c r="G52" s="13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8"/>
    </row>
    <row r="53" spans="2:53" x14ac:dyDescent="0.3">
      <c r="C53" s="183" t="s">
        <v>261</v>
      </c>
    </row>
  </sheetData>
  <mergeCells count="2">
    <mergeCell ref="D5:F5"/>
    <mergeCell ref="D10:F10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showGridLines="0" zoomScaleNormal="100" workbookViewId="0">
      <selection activeCell="H15" sqref="H15"/>
    </sheetView>
  </sheetViews>
  <sheetFormatPr defaultRowHeight="14.6" x14ac:dyDescent="0.4"/>
  <cols>
    <col min="2" max="2" width="19.84375" bestFit="1" customWidth="1"/>
    <col min="3" max="5" width="21.765625" bestFit="1" customWidth="1"/>
    <col min="6" max="6" width="19" customWidth="1"/>
    <col min="7" max="7" width="16.3046875" customWidth="1"/>
  </cols>
  <sheetData>
    <row r="2" spans="2:17" x14ac:dyDescent="0.4">
      <c r="H2" s="186"/>
      <c r="I2" s="186"/>
      <c r="J2" s="186"/>
      <c r="K2" s="186"/>
      <c r="L2" s="186"/>
      <c r="M2" s="186"/>
      <c r="N2" s="186"/>
    </row>
    <row r="3" spans="2:17" ht="14.6" customHeight="1" x14ac:dyDescent="0.4">
      <c r="B3" s="239" t="s">
        <v>221</v>
      </c>
      <c r="C3" s="239"/>
      <c r="D3" s="239"/>
      <c r="E3" s="239"/>
      <c r="F3" s="239"/>
      <c r="G3" s="139"/>
      <c r="H3" s="187"/>
      <c r="I3" s="187"/>
      <c r="J3" s="187"/>
      <c r="K3" s="187"/>
      <c r="L3" s="187"/>
      <c r="M3" s="187"/>
      <c r="N3" s="187"/>
    </row>
    <row r="4" spans="2:17" x14ac:dyDescent="0.4">
      <c r="B4" s="140" t="s">
        <v>160</v>
      </c>
      <c r="C4" s="190" t="s">
        <v>223</v>
      </c>
      <c r="D4" s="190" t="s">
        <v>223</v>
      </c>
      <c r="E4" s="190" t="s">
        <v>223</v>
      </c>
      <c r="F4" s="190" t="s">
        <v>146</v>
      </c>
      <c r="G4" s="139"/>
      <c r="H4" s="187"/>
      <c r="I4" s="187"/>
      <c r="J4" s="187"/>
      <c r="K4" s="187"/>
      <c r="L4" s="187"/>
      <c r="M4" s="187"/>
      <c r="N4" s="187"/>
    </row>
    <row r="5" spans="2:17" x14ac:dyDescent="0.4">
      <c r="B5" s="140" t="s">
        <v>161</v>
      </c>
      <c r="C5" s="190" t="s">
        <v>222</v>
      </c>
      <c r="D5" s="190" t="s">
        <v>224</v>
      </c>
      <c r="E5" s="190" t="s">
        <v>225</v>
      </c>
      <c r="F5" s="190" t="s">
        <v>146</v>
      </c>
      <c r="G5" s="139"/>
      <c r="H5" s="187"/>
      <c r="I5" s="187"/>
      <c r="J5" s="187"/>
      <c r="K5" s="187"/>
      <c r="L5" s="187"/>
      <c r="M5" s="187"/>
      <c r="N5" s="187"/>
    </row>
    <row r="6" spans="2:17" ht="4.0999999999999996" customHeight="1" x14ac:dyDescent="0.4">
      <c r="B6" s="240"/>
      <c r="C6" s="241"/>
      <c r="D6" s="241"/>
      <c r="E6" s="241"/>
      <c r="F6" s="241"/>
      <c r="G6" s="139"/>
      <c r="H6" s="187"/>
      <c r="I6" s="187"/>
      <c r="J6" s="187"/>
      <c r="K6" s="187"/>
      <c r="L6" s="187"/>
      <c r="M6" s="187"/>
      <c r="N6" s="187"/>
    </row>
    <row r="7" spans="2:17" ht="14.6" customHeight="1" x14ac:dyDescent="0.4">
      <c r="B7" s="242" t="s">
        <v>162</v>
      </c>
      <c r="C7" s="243"/>
      <c r="D7" s="243"/>
      <c r="E7" s="243"/>
      <c r="F7" s="243"/>
      <c r="G7" s="139"/>
      <c r="H7" s="187"/>
      <c r="I7" s="187"/>
      <c r="J7" s="187"/>
      <c r="K7" s="187"/>
      <c r="L7" s="187"/>
      <c r="M7" s="187"/>
      <c r="N7" s="187"/>
      <c r="O7" s="143"/>
      <c r="P7" s="143"/>
      <c r="Q7" s="143"/>
    </row>
    <row r="8" spans="2:17" ht="14.6" customHeight="1" x14ac:dyDescent="0.4">
      <c r="B8" s="144" t="s">
        <v>163</v>
      </c>
      <c r="C8" s="177"/>
      <c r="D8" s="177"/>
      <c r="E8" s="177"/>
      <c r="F8" s="177"/>
      <c r="G8" s="139"/>
      <c r="H8" s="187"/>
      <c r="I8" s="187"/>
      <c r="J8" s="187"/>
      <c r="K8" s="187"/>
      <c r="L8" s="187"/>
      <c r="M8" s="187"/>
      <c r="N8" s="187"/>
    </row>
    <row r="9" spans="2:17" x14ac:dyDescent="0.4">
      <c r="B9" s="144" t="s">
        <v>164</v>
      </c>
      <c r="C9" s="177"/>
      <c r="D9" s="177"/>
      <c r="E9" s="177"/>
      <c r="F9" s="177"/>
      <c r="G9" s="139"/>
      <c r="H9" s="187"/>
      <c r="I9" s="187"/>
      <c r="J9" s="187"/>
      <c r="K9" s="187"/>
      <c r="L9" s="187"/>
      <c r="M9" s="187"/>
      <c r="N9" s="187"/>
    </row>
    <row r="10" spans="2:17" x14ac:dyDescent="0.4">
      <c r="B10" s="144" t="s">
        <v>165</v>
      </c>
      <c r="C10" s="177"/>
      <c r="D10" s="177"/>
      <c r="E10" s="177"/>
      <c r="F10" s="177"/>
      <c r="G10" s="139"/>
      <c r="H10" s="187"/>
      <c r="I10" s="187"/>
      <c r="J10" s="187"/>
      <c r="K10" s="187"/>
      <c r="L10" s="187"/>
      <c r="M10" s="187"/>
      <c r="N10" s="187"/>
    </row>
    <row r="11" spans="2:17" x14ac:dyDescent="0.4">
      <c r="B11" s="144" t="s">
        <v>166</v>
      </c>
      <c r="C11" s="177"/>
      <c r="D11" s="177"/>
      <c r="E11" s="177"/>
      <c r="F11" s="177"/>
      <c r="G11" s="139"/>
      <c r="H11" s="187"/>
      <c r="I11" s="187"/>
      <c r="J11" s="187"/>
      <c r="K11" s="187"/>
      <c r="L11" s="187"/>
      <c r="M11" s="187"/>
      <c r="N11" s="187"/>
    </row>
    <row r="12" spans="2:17" x14ac:dyDescent="0.4">
      <c r="B12" s="145" t="s">
        <v>167</v>
      </c>
      <c r="C12" s="178">
        <f>SUM(C8:C11)</f>
        <v>0</v>
      </c>
      <c r="D12" s="178">
        <f t="shared" ref="D12:F12" si="0">SUM(D8:D11)</f>
        <v>0</v>
      </c>
      <c r="E12" s="178">
        <f t="shared" si="0"/>
        <v>0</v>
      </c>
      <c r="F12" s="178">
        <f t="shared" si="0"/>
        <v>0</v>
      </c>
      <c r="G12" s="139"/>
      <c r="H12" s="187"/>
      <c r="I12" s="187"/>
      <c r="J12" s="187"/>
      <c r="K12" s="187"/>
      <c r="L12" s="187"/>
      <c r="M12" s="187"/>
      <c r="N12" s="187"/>
    </row>
    <row r="13" spans="2:17" x14ac:dyDescent="0.4">
      <c r="B13" s="237" t="s">
        <v>168</v>
      </c>
      <c r="C13" s="238"/>
      <c r="D13" s="238"/>
      <c r="E13" s="238"/>
      <c r="F13" s="238"/>
      <c r="G13" s="139"/>
      <c r="H13" s="187"/>
      <c r="I13" s="187"/>
      <c r="J13" s="187"/>
      <c r="K13" s="187"/>
      <c r="L13" s="187"/>
      <c r="M13" s="187"/>
      <c r="N13" s="187"/>
    </row>
    <row r="14" spans="2:17" x14ac:dyDescent="0.4">
      <c r="B14" s="144" t="s">
        <v>169</v>
      </c>
      <c r="C14" s="177"/>
      <c r="D14" s="177"/>
      <c r="E14" s="177"/>
      <c r="F14" s="177"/>
      <c r="G14" s="139"/>
      <c r="H14" s="187"/>
      <c r="I14" s="187"/>
      <c r="J14" s="187"/>
      <c r="K14" s="187"/>
      <c r="L14" s="187"/>
      <c r="M14" s="187"/>
      <c r="N14" s="187"/>
    </row>
    <row r="15" spans="2:17" x14ac:dyDescent="0.4">
      <c r="B15" s="144" t="s">
        <v>170</v>
      </c>
      <c r="C15" s="177"/>
      <c r="D15" s="177"/>
      <c r="E15" s="177"/>
      <c r="F15" s="177"/>
      <c r="G15" s="139"/>
      <c r="H15" s="187"/>
      <c r="I15" s="187"/>
      <c r="J15" s="187"/>
      <c r="K15" s="187"/>
      <c r="L15" s="187"/>
      <c r="M15" s="187"/>
      <c r="N15" s="187"/>
    </row>
    <row r="16" spans="2:17" x14ac:dyDescent="0.4">
      <c r="B16" s="145" t="s">
        <v>171</v>
      </c>
      <c r="C16" s="178">
        <f>SUM(C14:C15)</f>
        <v>0</v>
      </c>
      <c r="D16" s="178">
        <f>SUM(D14:D15)</f>
        <v>0</v>
      </c>
      <c r="E16" s="178">
        <f>SUM(E14:E15)</f>
        <v>0</v>
      </c>
      <c r="F16" s="178">
        <f>SUM(F14:F15)</f>
        <v>0</v>
      </c>
      <c r="G16" s="139"/>
      <c r="H16" s="186"/>
      <c r="I16" s="186"/>
      <c r="J16" s="186"/>
      <c r="K16" s="186"/>
      <c r="L16" s="186"/>
      <c r="M16" s="186"/>
      <c r="N16" s="186"/>
    </row>
    <row r="17" spans="2:14" ht="14.6" customHeight="1" x14ac:dyDescent="0.4">
      <c r="B17" s="237" t="s">
        <v>172</v>
      </c>
      <c r="C17" s="238"/>
      <c r="D17" s="238"/>
      <c r="E17" s="238"/>
      <c r="F17" s="238"/>
      <c r="G17" s="139"/>
      <c r="H17" s="186"/>
      <c r="I17" s="186"/>
      <c r="J17" s="186"/>
      <c r="K17" s="186"/>
      <c r="L17" s="186"/>
      <c r="M17" s="186"/>
      <c r="N17" s="186"/>
    </row>
    <row r="18" spans="2:14" x14ac:dyDescent="0.4">
      <c r="B18" s="144" t="s">
        <v>173</v>
      </c>
      <c r="C18" s="177"/>
      <c r="D18" s="177"/>
      <c r="E18" s="177"/>
      <c r="F18" s="177"/>
      <c r="G18" s="139"/>
    </row>
    <row r="19" spans="2:14" x14ac:dyDescent="0.4">
      <c r="B19" s="144" t="s">
        <v>174</v>
      </c>
      <c r="C19" s="177"/>
      <c r="D19" s="177"/>
      <c r="E19" s="177"/>
      <c r="F19" s="177"/>
      <c r="G19" s="139"/>
    </row>
    <row r="20" spans="2:14" x14ac:dyDescent="0.4">
      <c r="B20" s="145" t="s">
        <v>175</v>
      </c>
      <c r="C20" s="178">
        <f>SUM(C18:C19)</f>
        <v>0</v>
      </c>
      <c r="D20" s="178">
        <f>SUM(D18:D19)</f>
        <v>0</v>
      </c>
      <c r="E20" s="178">
        <f>SUM(E18:E19)</f>
        <v>0</v>
      </c>
      <c r="F20" s="178">
        <f>SUM(F18:F19)</f>
        <v>0</v>
      </c>
      <c r="G20" s="139"/>
    </row>
    <row r="21" spans="2:14" x14ac:dyDescent="0.4">
      <c r="B21" s="237" t="s">
        <v>176</v>
      </c>
      <c r="C21" s="238"/>
      <c r="D21" s="238"/>
      <c r="E21" s="238"/>
      <c r="F21" s="238"/>
      <c r="G21" s="139"/>
    </row>
    <row r="22" spans="2:14" x14ac:dyDescent="0.4">
      <c r="B22" s="144" t="s">
        <v>177</v>
      </c>
      <c r="C22" s="177"/>
      <c r="D22" s="177"/>
      <c r="E22" s="177"/>
      <c r="F22" s="177"/>
      <c r="G22" s="139"/>
    </row>
    <row r="23" spans="2:14" ht="25.75" x14ac:dyDescent="0.4">
      <c r="B23" s="144" t="s">
        <v>178</v>
      </c>
      <c r="C23" s="177"/>
      <c r="D23" s="177"/>
      <c r="E23" s="177"/>
      <c r="F23" s="177"/>
      <c r="G23" s="139"/>
    </row>
    <row r="24" spans="2:14" x14ac:dyDescent="0.4">
      <c r="B24" s="144" t="s">
        <v>179</v>
      </c>
      <c r="C24" s="177"/>
      <c r="D24" s="177"/>
      <c r="E24" s="177"/>
      <c r="F24" s="177"/>
      <c r="G24" s="139"/>
    </row>
    <row r="25" spans="2:14" ht="25.75" x14ac:dyDescent="0.4">
      <c r="B25" s="144" t="s">
        <v>180</v>
      </c>
      <c r="C25" s="177"/>
      <c r="D25" s="177"/>
      <c r="E25" s="177"/>
      <c r="F25" s="177"/>
      <c r="G25" s="139"/>
    </row>
    <row r="26" spans="2:14" ht="38.6" x14ac:dyDescent="0.4">
      <c r="B26" s="144" t="s">
        <v>181</v>
      </c>
      <c r="C26" s="177"/>
      <c r="D26" s="177"/>
      <c r="E26" s="177"/>
      <c r="F26" s="177"/>
      <c r="G26" s="139"/>
    </row>
    <row r="27" spans="2:14" x14ac:dyDescent="0.4">
      <c r="B27" s="144" t="s">
        <v>182</v>
      </c>
      <c r="C27" s="177"/>
      <c r="D27" s="177"/>
      <c r="E27" s="177"/>
      <c r="F27" s="177"/>
      <c r="G27" s="139"/>
    </row>
    <row r="28" spans="2:14" x14ac:dyDescent="0.4">
      <c r="B28" s="145" t="s">
        <v>183</v>
      </c>
      <c r="C28" s="178">
        <f>SUM(C22:C27)</f>
        <v>0</v>
      </c>
      <c r="D28" s="178">
        <f t="shared" ref="D28:F28" si="1">SUM(D22:D27)</f>
        <v>0</v>
      </c>
      <c r="E28" s="178">
        <f t="shared" si="1"/>
        <v>0</v>
      </c>
      <c r="F28" s="178">
        <f t="shared" si="1"/>
        <v>0</v>
      </c>
      <c r="G28" s="139"/>
    </row>
    <row r="29" spans="2:14" ht="4.5" customHeight="1" x14ac:dyDescent="0.4">
      <c r="B29" s="141"/>
      <c r="C29" s="142"/>
      <c r="D29" s="142"/>
      <c r="E29" s="142"/>
      <c r="F29" s="142"/>
      <c r="G29" s="139"/>
    </row>
    <row r="30" spans="2:14" ht="25.75" x14ac:dyDescent="0.4">
      <c r="B30" s="146" t="s">
        <v>184</v>
      </c>
      <c r="C30" s="178">
        <f>C16+C12</f>
        <v>0</v>
      </c>
      <c r="D30" s="178">
        <f>D16+D12</f>
        <v>0</v>
      </c>
      <c r="E30" s="178">
        <f>E16+E12</f>
        <v>0</v>
      </c>
      <c r="F30" s="178">
        <f>F16+F12</f>
        <v>0</v>
      </c>
      <c r="G30" s="139"/>
    </row>
    <row r="31" spans="2:14" x14ac:dyDescent="0.4">
      <c r="B31" s="146" t="s">
        <v>185</v>
      </c>
      <c r="C31" s="178">
        <f>C28+C20</f>
        <v>0</v>
      </c>
      <c r="D31" s="178">
        <f>D28+D20</f>
        <v>0</v>
      </c>
      <c r="E31" s="178">
        <f>E28+E20</f>
        <v>0</v>
      </c>
      <c r="F31" s="178">
        <f>F28+F20</f>
        <v>0</v>
      </c>
      <c r="G31" s="139"/>
    </row>
    <row r="32" spans="2:14" ht="25.75" x14ac:dyDescent="0.4">
      <c r="B32" s="146" t="s">
        <v>186</v>
      </c>
      <c r="C32" s="178">
        <f>C31+C30</f>
        <v>0</v>
      </c>
      <c r="D32" s="178">
        <f t="shared" ref="D32:F32" si="2">D31+D30</f>
        <v>0</v>
      </c>
      <c r="E32" s="178">
        <f t="shared" si="2"/>
        <v>0</v>
      </c>
      <c r="F32" s="178">
        <f t="shared" si="2"/>
        <v>0</v>
      </c>
      <c r="G32" s="139"/>
    </row>
    <row r="33" spans="2:7" ht="25.75" x14ac:dyDescent="0.4">
      <c r="B33" s="147" t="s">
        <v>187</v>
      </c>
      <c r="C33" s="179">
        <f t="shared" ref="C33:F35" si="3">C30/C$48</f>
        <v>0</v>
      </c>
      <c r="D33" s="179">
        <f t="shared" si="3"/>
        <v>0</v>
      </c>
      <c r="E33" s="179">
        <f t="shared" si="3"/>
        <v>0</v>
      </c>
      <c r="F33" s="179">
        <f t="shared" si="3"/>
        <v>0</v>
      </c>
      <c r="G33" s="139"/>
    </row>
    <row r="34" spans="2:7" ht="25.75" x14ac:dyDescent="0.4">
      <c r="B34" s="147" t="s">
        <v>188</v>
      </c>
      <c r="C34" s="179">
        <f t="shared" si="3"/>
        <v>0</v>
      </c>
      <c r="D34" s="179">
        <f t="shared" si="3"/>
        <v>0</v>
      </c>
      <c r="E34" s="179">
        <f t="shared" si="3"/>
        <v>0</v>
      </c>
      <c r="F34" s="179">
        <f t="shared" si="3"/>
        <v>0</v>
      </c>
      <c r="G34" s="139"/>
    </row>
    <row r="35" spans="2:7" x14ac:dyDescent="0.4">
      <c r="B35" s="172" t="s">
        <v>189</v>
      </c>
      <c r="C35" s="185">
        <f t="shared" si="3"/>
        <v>0</v>
      </c>
      <c r="D35" s="185">
        <f t="shared" si="3"/>
        <v>0</v>
      </c>
      <c r="E35" s="185">
        <f t="shared" si="3"/>
        <v>0</v>
      </c>
      <c r="F35" s="185">
        <f t="shared" si="3"/>
        <v>0</v>
      </c>
      <c r="G35" s="139"/>
    </row>
    <row r="36" spans="2:7" x14ac:dyDescent="0.4">
      <c r="B36" s="139"/>
      <c r="C36" s="139"/>
      <c r="D36" s="139"/>
      <c r="E36" s="139"/>
      <c r="F36" s="139"/>
      <c r="G36" s="139"/>
    </row>
    <row r="37" spans="2:7" x14ac:dyDescent="0.4">
      <c r="B37" s="239" t="s">
        <v>190</v>
      </c>
      <c r="C37" s="239"/>
      <c r="D37" s="239"/>
      <c r="E37" s="239"/>
      <c r="F37" s="239"/>
    </row>
    <row r="38" spans="2:7" ht="25.75" x14ac:dyDescent="0.4">
      <c r="B38" s="145" t="s">
        <v>191</v>
      </c>
      <c r="C38" s="180">
        <v>2088</v>
      </c>
      <c r="D38" s="180">
        <v>2088</v>
      </c>
      <c r="E38" s="180">
        <v>2088</v>
      </c>
      <c r="F38" s="180">
        <v>2088</v>
      </c>
    </row>
    <row r="39" spans="2:7" ht="25.75" x14ac:dyDescent="0.4">
      <c r="B39" s="144" t="s">
        <v>192</v>
      </c>
      <c r="C39" s="180"/>
      <c r="D39" s="180"/>
      <c r="E39" s="180"/>
      <c r="F39" s="180"/>
    </row>
    <row r="40" spans="2:7" x14ac:dyDescent="0.4">
      <c r="B40" s="148" t="s">
        <v>193</v>
      </c>
      <c r="C40" s="180">
        <v>160</v>
      </c>
      <c r="D40" s="180">
        <v>160</v>
      </c>
      <c r="E40" s="180">
        <v>160</v>
      </c>
      <c r="F40" s="180">
        <v>160</v>
      </c>
    </row>
    <row r="41" spans="2:7" x14ac:dyDescent="0.4">
      <c r="B41" s="148" t="s">
        <v>194</v>
      </c>
      <c r="C41" s="180">
        <v>80</v>
      </c>
      <c r="D41" s="180">
        <v>80</v>
      </c>
      <c r="E41" s="180">
        <v>80</v>
      </c>
      <c r="F41" s="180">
        <v>80</v>
      </c>
    </row>
    <row r="42" spans="2:7" ht="25.75" x14ac:dyDescent="0.4">
      <c r="B42" s="148" t="s">
        <v>195</v>
      </c>
      <c r="C42" s="180">
        <v>104</v>
      </c>
      <c r="D42" s="180">
        <v>104</v>
      </c>
      <c r="E42" s="180">
        <v>104</v>
      </c>
      <c r="F42" s="180">
        <v>104</v>
      </c>
    </row>
    <row r="43" spans="2:7" ht="38.6" x14ac:dyDescent="0.4">
      <c r="B43" s="148" t="s">
        <v>196</v>
      </c>
      <c r="C43" s="180">
        <v>25</v>
      </c>
      <c r="D43" s="180">
        <v>25</v>
      </c>
      <c r="E43" s="180">
        <v>25</v>
      </c>
      <c r="F43" s="180">
        <v>25</v>
      </c>
    </row>
    <row r="44" spans="2:7" ht="25.75" x14ac:dyDescent="0.4">
      <c r="B44" s="148" t="s">
        <v>197</v>
      </c>
      <c r="C44" s="180">
        <v>103</v>
      </c>
      <c r="D44" s="180">
        <v>103</v>
      </c>
      <c r="E44" s="180">
        <v>103</v>
      </c>
      <c r="F44" s="180">
        <v>103</v>
      </c>
    </row>
    <row r="45" spans="2:7" ht="38.6" x14ac:dyDescent="0.4">
      <c r="B45" s="148" t="s">
        <v>198</v>
      </c>
      <c r="C45" s="180">
        <v>8</v>
      </c>
      <c r="D45" s="180">
        <v>8</v>
      </c>
      <c r="E45" s="180">
        <v>8</v>
      </c>
      <c r="F45" s="180">
        <v>8</v>
      </c>
    </row>
    <row r="46" spans="2:7" ht="25.75" x14ac:dyDescent="0.4">
      <c r="B46" s="148" t="s">
        <v>199</v>
      </c>
      <c r="C46" s="180">
        <v>8</v>
      </c>
      <c r="D46" s="180">
        <v>8</v>
      </c>
      <c r="E46" s="180">
        <v>8</v>
      </c>
      <c r="F46" s="180">
        <v>8</v>
      </c>
    </row>
    <row r="47" spans="2:7" x14ac:dyDescent="0.4">
      <c r="B47" s="145" t="s">
        <v>200</v>
      </c>
      <c r="C47" s="181">
        <f>SUM(C40:C46)</f>
        <v>488</v>
      </c>
      <c r="D47" s="181">
        <f t="shared" ref="D47:F47" si="4">SUM(D40:D46)</f>
        <v>488</v>
      </c>
      <c r="E47" s="181">
        <f t="shared" si="4"/>
        <v>488</v>
      </c>
      <c r="F47" s="181">
        <f t="shared" si="4"/>
        <v>488</v>
      </c>
    </row>
    <row r="48" spans="2:7" ht="25.75" x14ac:dyDescent="0.4">
      <c r="B48" s="149" t="s">
        <v>201</v>
      </c>
      <c r="C48" s="181">
        <f>C38-C47</f>
        <v>1600</v>
      </c>
      <c r="D48" s="181">
        <f>D38-D47</f>
        <v>1600</v>
      </c>
      <c r="E48" s="181">
        <f>E38-E47</f>
        <v>1600</v>
      </c>
      <c r="F48" s="181">
        <f>F38-F47</f>
        <v>1600</v>
      </c>
    </row>
  </sheetData>
  <mergeCells count="7">
    <mergeCell ref="B17:F17"/>
    <mergeCell ref="B21:F21"/>
    <mergeCell ref="B37:F37"/>
    <mergeCell ref="B3:F3"/>
    <mergeCell ref="B6:F6"/>
    <mergeCell ref="B7:F7"/>
    <mergeCell ref="B13:F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2"/>
  <sheetViews>
    <sheetView zoomScale="110" zoomScaleNormal="110" workbookViewId="0">
      <selection activeCell="D1" sqref="D1:D1048576"/>
    </sheetView>
  </sheetViews>
  <sheetFormatPr defaultColWidth="9.07421875" defaultRowHeight="10.75" x14ac:dyDescent="0.3"/>
  <cols>
    <col min="1" max="1" width="1.84375" style="45" customWidth="1"/>
    <col min="2" max="2" width="15.69140625" style="45" customWidth="1"/>
    <col min="3" max="3" width="11.53515625" style="45" customWidth="1"/>
    <col min="4" max="4" width="14.3046875" style="45" bestFit="1" customWidth="1"/>
    <col min="5" max="5" width="11.84375" style="45" customWidth="1"/>
    <col min="6" max="13" width="8.69140625" style="45" customWidth="1"/>
    <col min="14" max="14" width="15.84375" style="45" customWidth="1"/>
    <col min="15" max="15" width="13.53515625" style="45" bestFit="1" customWidth="1"/>
    <col min="16" max="16384" width="9.07421875" style="45"/>
  </cols>
  <sheetData>
    <row r="1" spans="1:42" s="70" customFormat="1" ht="25.5" customHeight="1" thickBot="1" x14ac:dyDescent="0.45">
      <c r="A1" s="66"/>
      <c r="B1" s="30" t="s">
        <v>38</v>
      </c>
      <c r="C1" s="71"/>
      <c r="D1" s="67"/>
      <c r="E1" s="194"/>
      <c r="F1" s="253" t="s">
        <v>228</v>
      </c>
      <c r="G1" s="254"/>
      <c r="H1" s="254"/>
      <c r="I1" s="254"/>
      <c r="J1" s="255" t="s">
        <v>206</v>
      </c>
      <c r="K1" s="256"/>
      <c r="L1" s="256"/>
      <c r="M1" s="257"/>
      <c r="N1" s="195"/>
      <c r="O1" s="67"/>
      <c r="P1" s="68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6"/>
    </row>
    <row r="2" spans="1:42" ht="43.3" thickBot="1" x14ac:dyDescent="0.35">
      <c r="A2" s="11"/>
      <c r="B2" s="15" t="s">
        <v>29</v>
      </c>
      <c r="C2" s="16" t="s">
        <v>28</v>
      </c>
      <c r="D2" s="40" t="s">
        <v>21</v>
      </c>
      <c r="E2" s="65" t="s">
        <v>147</v>
      </c>
      <c r="F2" s="60" t="s">
        <v>202</v>
      </c>
      <c r="G2" s="22" t="s">
        <v>203</v>
      </c>
      <c r="H2" s="22" t="s">
        <v>204</v>
      </c>
      <c r="I2" s="196" t="s">
        <v>205</v>
      </c>
      <c r="J2" s="197" t="s">
        <v>207</v>
      </c>
      <c r="K2" s="171" t="s">
        <v>208</v>
      </c>
      <c r="L2" s="171" t="s">
        <v>209</v>
      </c>
      <c r="M2" s="198" t="s">
        <v>210</v>
      </c>
      <c r="N2" s="199" t="s">
        <v>14</v>
      </c>
      <c r="O2" s="17" t="s">
        <v>15</v>
      </c>
      <c r="P2" s="13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1"/>
    </row>
    <row r="3" spans="1:42" ht="64.3" x14ac:dyDescent="0.3">
      <c r="A3" s="11"/>
      <c r="B3" s="112" t="s">
        <v>39</v>
      </c>
      <c r="C3" s="56" t="s">
        <v>42</v>
      </c>
      <c r="D3" s="85" t="s">
        <v>104</v>
      </c>
      <c r="E3" s="25"/>
      <c r="F3" s="59"/>
      <c r="G3" s="152"/>
      <c r="H3" s="152"/>
      <c r="I3" s="167"/>
      <c r="J3" s="258">
        <f>+'Dettaglio costi del lavoro'!C35</f>
        <v>0</v>
      </c>
      <c r="K3" s="261">
        <f>+'Dettaglio costi del lavoro'!D35</f>
        <v>0</v>
      </c>
      <c r="L3" s="261">
        <f>+'Dettaglio costi del lavoro'!E35</f>
        <v>0</v>
      </c>
      <c r="M3" s="264">
        <f>+'Dettaglio costi del lavoro'!F35</f>
        <v>0</v>
      </c>
      <c r="N3" s="247">
        <f>+F8*J3+K3*G8+L3*H8+M3*I8</f>
        <v>0</v>
      </c>
      <c r="O3" s="250">
        <f>+N3*5</f>
        <v>0</v>
      </c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1"/>
    </row>
    <row r="4" spans="1:42" ht="32.15" x14ac:dyDescent="0.3">
      <c r="A4" s="11"/>
      <c r="B4" s="113" t="s">
        <v>40</v>
      </c>
      <c r="C4" s="57" t="s">
        <v>43</v>
      </c>
      <c r="D4" s="86" t="s">
        <v>105</v>
      </c>
      <c r="E4" s="26"/>
      <c r="F4" s="50"/>
      <c r="G4" s="153"/>
      <c r="H4" s="153"/>
      <c r="I4" s="168"/>
      <c r="J4" s="259"/>
      <c r="K4" s="262"/>
      <c r="L4" s="262"/>
      <c r="M4" s="265"/>
      <c r="N4" s="248"/>
      <c r="O4" s="251"/>
      <c r="P4" s="13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1"/>
    </row>
    <row r="5" spans="1:42" ht="53.6" x14ac:dyDescent="0.3">
      <c r="A5" s="11"/>
      <c r="B5" s="111" t="s">
        <v>41</v>
      </c>
      <c r="C5" s="191" t="s">
        <v>44</v>
      </c>
      <c r="D5" s="87" t="s">
        <v>106</v>
      </c>
      <c r="E5" s="26"/>
      <c r="F5" s="55"/>
      <c r="G5" s="154"/>
      <c r="H5" s="154"/>
      <c r="I5" s="169"/>
      <c r="J5" s="259"/>
      <c r="K5" s="262"/>
      <c r="L5" s="262"/>
      <c r="M5" s="265"/>
      <c r="N5" s="248"/>
      <c r="O5" s="251"/>
      <c r="P5" s="13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1"/>
    </row>
    <row r="6" spans="1:42" ht="53.6" x14ac:dyDescent="0.3">
      <c r="A6" s="11"/>
      <c r="B6" s="113" t="s">
        <v>100</v>
      </c>
      <c r="C6" s="192" t="s">
        <v>148</v>
      </c>
      <c r="D6" s="86" t="s">
        <v>107</v>
      </c>
      <c r="E6" s="26"/>
      <c r="F6" s="50"/>
      <c r="G6" s="153"/>
      <c r="H6" s="153"/>
      <c r="I6" s="168"/>
      <c r="J6" s="259"/>
      <c r="K6" s="262"/>
      <c r="L6" s="262"/>
      <c r="M6" s="265"/>
      <c r="N6" s="248"/>
      <c r="O6" s="251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1"/>
    </row>
    <row r="7" spans="1:42" ht="54" thickBot="1" x14ac:dyDescent="0.35">
      <c r="A7" s="11"/>
      <c r="B7" s="193" t="s">
        <v>211</v>
      </c>
      <c r="C7" s="58" t="s">
        <v>101</v>
      </c>
      <c r="D7" s="88" t="s">
        <v>108</v>
      </c>
      <c r="E7" s="27"/>
      <c r="F7" s="51"/>
      <c r="G7" s="156"/>
      <c r="H7" s="156"/>
      <c r="I7" s="170"/>
      <c r="J7" s="260"/>
      <c r="K7" s="263"/>
      <c r="L7" s="263"/>
      <c r="M7" s="266"/>
      <c r="N7" s="249"/>
      <c r="O7" s="252"/>
      <c r="P7" s="13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1"/>
    </row>
    <row r="8" spans="1:42" ht="27.75" customHeight="1" thickBot="1" x14ac:dyDescent="0.35">
      <c r="A8" s="14"/>
      <c r="B8" s="18"/>
      <c r="C8" s="18"/>
      <c r="D8" s="150"/>
      <c r="E8" s="151" t="s">
        <v>214</v>
      </c>
      <c r="F8" s="155">
        <f>SUM(F3:F7)</f>
        <v>0</v>
      </c>
      <c r="G8" s="155">
        <f>SUM(G3:G7)</f>
        <v>0</v>
      </c>
      <c r="H8" s="155">
        <f>SUM(H3:H7)</f>
        <v>0</v>
      </c>
      <c r="I8" s="155">
        <f>SUM(I3:I7)</f>
        <v>0</v>
      </c>
      <c r="J8" s="19"/>
      <c r="K8" s="19"/>
      <c r="L8" s="19"/>
      <c r="M8" s="19"/>
      <c r="N8" s="92">
        <f>SUM($N$3:$N$7)</f>
        <v>0</v>
      </c>
      <c r="O8" s="93">
        <f>SUM($O$3:$O$7)</f>
        <v>0</v>
      </c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1"/>
    </row>
    <row r="9" spans="1:42" ht="14.6" customHeight="1" thickBot="1" x14ac:dyDescent="0.35">
      <c r="A9" s="14"/>
      <c r="B9" s="14"/>
      <c r="C9" s="14"/>
      <c r="D9" s="14"/>
      <c r="E9" s="151" t="s">
        <v>215</v>
      </c>
      <c r="F9" s="155">
        <f>+F8*5</f>
        <v>0</v>
      </c>
      <c r="G9" s="155">
        <f t="shared" ref="G9:I9" si="0">+G8*5</f>
        <v>0</v>
      </c>
      <c r="H9" s="155">
        <f t="shared" si="0"/>
        <v>0</v>
      </c>
      <c r="I9" s="155">
        <f t="shared" si="0"/>
        <v>0</v>
      </c>
      <c r="J9" s="11"/>
      <c r="K9" s="11"/>
      <c r="L9" s="11"/>
      <c r="M9" s="11"/>
      <c r="N9" s="11"/>
      <c r="O9" s="11"/>
      <c r="P9" s="11"/>
      <c r="Q9" s="11"/>
      <c r="R9" s="11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1"/>
    </row>
    <row r="10" spans="1:42" ht="18.45" customHeight="1" x14ac:dyDescent="0.3">
      <c r="A10" s="14"/>
      <c r="B10" s="14"/>
      <c r="C10" s="14"/>
      <c r="D10" s="14"/>
      <c r="E10" s="151" t="s">
        <v>216</v>
      </c>
      <c r="F10" s="244">
        <f>+F9+G9+H9+I9</f>
        <v>0</v>
      </c>
      <c r="G10" s="245"/>
      <c r="H10" s="245"/>
      <c r="I10" s="246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1"/>
    </row>
    <row r="11" spans="1:42" ht="15" customHeigh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1"/>
    </row>
    <row r="12" spans="1:42" x14ac:dyDescent="0.3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1"/>
    </row>
    <row r="13" spans="1:42" x14ac:dyDescent="0.3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1"/>
    </row>
    <row r="14" spans="1:42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1"/>
    </row>
    <row r="15" spans="1:42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1"/>
    </row>
    <row r="16" spans="1:42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1"/>
    </row>
    <row r="17" spans="1:42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1"/>
    </row>
    <row r="18" spans="1:42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1"/>
    </row>
    <row r="19" spans="1:42" x14ac:dyDescent="0.3">
      <c r="A19" s="14"/>
      <c r="B19" s="14"/>
      <c r="C19" s="14"/>
      <c r="D19" s="173"/>
      <c r="E19" s="173"/>
      <c r="F19" s="173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1"/>
    </row>
    <row r="20" spans="1:42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1"/>
    </row>
    <row r="21" spans="1:42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1"/>
    </row>
    <row r="22" spans="1:42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1"/>
    </row>
    <row r="23" spans="1:42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1"/>
    </row>
    <row r="24" spans="1:42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1"/>
    </row>
    <row r="25" spans="1:42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1"/>
    </row>
    <row r="26" spans="1:42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1"/>
    </row>
    <row r="27" spans="1:42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1"/>
    </row>
    <row r="28" spans="1:42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1"/>
    </row>
    <row r="29" spans="1:42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1"/>
    </row>
    <row r="30" spans="1:42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1"/>
    </row>
    <row r="31" spans="1:42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1"/>
    </row>
    <row r="32" spans="1:42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1"/>
    </row>
    <row r="33" spans="1:42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1"/>
    </row>
    <row r="34" spans="1:42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1"/>
    </row>
    <row r="35" spans="1:42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1"/>
    </row>
    <row r="36" spans="1:42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1"/>
    </row>
    <row r="37" spans="1:42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1"/>
    </row>
    <row r="38" spans="1:42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1"/>
    </row>
    <row r="39" spans="1:42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1"/>
    </row>
    <row r="40" spans="1:42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1"/>
    </row>
    <row r="41" spans="1:42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1"/>
    </row>
    <row r="42" spans="1:42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1"/>
    </row>
    <row r="43" spans="1:42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1"/>
    </row>
    <row r="44" spans="1:42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1"/>
    </row>
    <row r="45" spans="1:42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1"/>
    </row>
    <row r="46" spans="1:42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1"/>
    </row>
    <row r="47" spans="1:42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1"/>
    </row>
    <row r="48" spans="1:42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1"/>
    </row>
    <row r="49" spans="1:42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1"/>
    </row>
    <row r="50" spans="1:42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1"/>
    </row>
    <row r="51" spans="1:42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1"/>
    </row>
    <row r="52" spans="1:42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1"/>
    </row>
    <row r="53" spans="1:42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1"/>
    </row>
    <row r="54" spans="1:42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1"/>
    </row>
    <row r="55" spans="1:42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1"/>
    </row>
    <row r="56" spans="1:42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1"/>
    </row>
    <row r="57" spans="1:42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1"/>
    </row>
    <row r="58" spans="1:42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1"/>
    </row>
    <row r="59" spans="1:42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1"/>
    </row>
    <row r="60" spans="1:42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1"/>
    </row>
    <row r="61" spans="1:42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1"/>
    </row>
    <row r="62" spans="1:42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1"/>
    </row>
    <row r="63" spans="1:42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1"/>
    </row>
    <row r="64" spans="1:42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1"/>
    </row>
    <row r="65" spans="1:42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1"/>
    </row>
    <row r="66" spans="1:42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1"/>
    </row>
    <row r="67" spans="1:42" x14ac:dyDescent="0.3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1"/>
    </row>
    <row r="68" spans="1:42" x14ac:dyDescent="0.3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1"/>
    </row>
    <row r="69" spans="1:42" x14ac:dyDescent="0.3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1"/>
    </row>
    <row r="70" spans="1:42" x14ac:dyDescent="0.3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1"/>
    </row>
    <row r="71" spans="1:42" x14ac:dyDescent="0.3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1"/>
    </row>
    <row r="72" spans="1:42" x14ac:dyDescent="0.3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42"/>
    </row>
  </sheetData>
  <sheetProtection selectLockedCells="1"/>
  <dataConsolidate link="1"/>
  <mergeCells count="9">
    <mergeCell ref="F10:I10"/>
    <mergeCell ref="N3:N7"/>
    <mergeCell ref="O3:O7"/>
    <mergeCell ref="F1:I1"/>
    <mergeCell ref="J1:M1"/>
    <mergeCell ref="J3:J7"/>
    <mergeCell ref="K3:K7"/>
    <mergeCell ref="L3:L7"/>
    <mergeCell ref="M3:M7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0"/>
  <sheetViews>
    <sheetView zoomScaleNormal="100" workbookViewId="0">
      <selection activeCell="D1" sqref="D1:D1048576"/>
    </sheetView>
  </sheetViews>
  <sheetFormatPr defaultColWidth="9.07421875" defaultRowHeight="10.75" x14ac:dyDescent="0.3"/>
  <cols>
    <col min="1" max="1" width="1.84375" style="45" customWidth="1"/>
    <col min="2" max="2" width="15.69140625" style="45" customWidth="1"/>
    <col min="3" max="3" width="9" style="45" customWidth="1"/>
    <col min="4" max="4" width="14.3046875" style="45" bestFit="1" customWidth="1"/>
    <col min="5" max="5" width="11.84375" style="45" customWidth="1"/>
    <col min="6" max="13" width="9.07421875" style="45"/>
    <col min="14" max="14" width="11.07421875" style="45" customWidth="1"/>
    <col min="15" max="15" width="10.69140625" style="45" customWidth="1"/>
    <col min="16" max="16384" width="9.07421875" style="45"/>
  </cols>
  <sheetData>
    <row r="1" spans="1:32" s="70" customFormat="1" ht="25.5" customHeight="1" thickBot="1" x14ac:dyDescent="0.45">
      <c r="A1" s="66"/>
      <c r="B1" s="30" t="s">
        <v>268</v>
      </c>
      <c r="C1" s="71"/>
      <c r="D1" s="67"/>
      <c r="E1" s="194"/>
      <c r="F1" s="253" t="s">
        <v>228</v>
      </c>
      <c r="G1" s="254"/>
      <c r="H1" s="254"/>
      <c r="I1" s="273"/>
      <c r="J1" s="255" t="s">
        <v>206</v>
      </c>
      <c r="K1" s="256"/>
      <c r="L1" s="256"/>
      <c r="M1" s="257"/>
      <c r="N1" s="195"/>
      <c r="O1" s="67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6"/>
    </row>
    <row r="2" spans="1:32" ht="43.3" thickBot="1" x14ac:dyDescent="0.35">
      <c r="A2" s="11"/>
      <c r="B2" s="15" t="s">
        <v>29</v>
      </c>
      <c r="C2" s="16" t="s">
        <v>28</v>
      </c>
      <c r="D2" s="23" t="s">
        <v>21</v>
      </c>
      <c r="E2" s="200" t="s">
        <v>217</v>
      </c>
      <c r="F2" s="60" t="s">
        <v>202</v>
      </c>
      <c r="G2" s="22" t="s">
        <v>203</v>
      </c>
      <c r="H2" s="22" t="s">
        <v>204</v>
      </c>
      <c r="I2" s="203" t="s">
        <v>205</v>
      </c>
      <c r="J2" s="197" t="s">
        <v>207</v>
      </c>
      <c r="K2" s="171" t="s">
        <v>208</v>
      </c>
      <c r="L2" s="171" t="s">
        <v>209</v>
      </c>
      <c r="M2" s="198" t="s">
        <v>210</v>
      </c>
      <c r="N2" s="199" t="s">
        <v>14</v>
      </c>
      <c r="O2" s="17" t="s">
        <v>15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1"/>
    </row>
    <row r="3" spans="1:32" ht="32.15" x14ac:dyDescent="0.3">
      <c r="A3" s="11"/>
      <c r="B3" s="113" t="s">
        <v>30</v>
      </c>
      <c r="C3" s="57" t="s">
        <v>45</v>
      </c>
      <c r="D3" s="86" t="s">
        <v>131</v>
      </c>
      <c r="E3" s="201"/>
      <c r="F3" s="59"/>
      <c r="G3" s="152"/>
      <c r="H3" s="152"/>
      <c r="I3" s="204"/>
      <c r="J3" s="274">
        <f>+'Dettaglio costi del lavoro'!C35</f>
        <v>0</v>
      </c>
      <c r="K3" s="277">
        <f>+'Dettaglio costi del lavoro'!D35</f>
        <v>0</v>
      </c>
      <c r="L3" s="277">
        <f>+'Dettaglio costi del lavoro'!E35</f>
        <v>0</v>
      </c>
      <c r="M3" s="280">
        <f>+'Dettaglio costi del lavoro'!F35</f>
        <v>0</v>
      </c>
      <c r="N3" s="267">
        <f>+F12*J3+K3*G12+L3*H12+M3*I12</f>
        <v>0</v>
      </c>
      <c r="O3" s="270">
        <f>+N3*5</f>
        <v>0</v>
      </c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1"/>
    </row>
    <row r="4" spans="1:32" ht="32.15" x14ac:dyDescent="0.3">
      <c r="A4" s="11"/>
      <c r="B4" s="121" t="s">
        <v>35</v>
      </c>
      <c r="C4" s="94" t="s">
        <v>37</v>
      </c>
      <c r="D4" s="95" t="s">
        <v>112</v>
      </c>
      <c r="E4" s="201"/>
      <c r="F4" s="50"/>
      <c r="G4" s="153"/>
      <c r="H4" s="153"/>
      <c r="I4" s="205"/>
      <c r="J4" s="275"/>
      <c r="K4" s="278"/>
      <c r="L4" s="278"/>
      <c r="M4" s="281"/>
      <c r="N4" s="268"/>
      <c r="O4" s="271"/>
      <c r="P4" s="13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1"/>
    </row>
    <row r="5" spans="1:32" ht="139.75" customHeight="1" x14ac:dyDescent="0.3">
      <c r="A5" s="11"/>
      <c r="B5" s="111" t="s">
        <v>31</v>
      </c>
      <c r="C5" s="90" t="s">
        <v>102</v>
      </c>
      <c r="D5" s="87" t="s">
        <v>111</v>
      </c>
      <c r="E5" s="201"/>
      <c r="F5" s="55"/>
      <c r="G5" s="154"/>
      <c r="H5" s="154"/>
      <c r="I5" s="206"/>
      <c r="J5" s="275"/>
      <c r="K5" s="278"/>
      <c r="L5" s="278"/>
      <c r="M5" s="281"/>
      <c r="N5" s="268"/>
      <c r="O5" s="271"/>
      <c r="P5" s="13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1"/>
    </row>
    <row r="6" spans="1:32" ht="32.15" x14ac:dyDescent="0.3">
      <c r="A6" s="11"/>
      <c r="B6" s="113" t="s">
        <v>103</v>
      </c>
      <c r="C6" s="57" t="s">
        <v>36</v>
      </c>
      <c r="D6" s="86" t="s">
        <v>109</v>
      </c>
      <c r="E6" s="201"/>
      <c r="F6" s="55"/>
      <c r="G6" s="154"/>
      <c r="H6" s="154"/>
      <c r="I6" s="206"/>
      <c r="J6" s="275"/>
      <c r="K6" s="278"/>
      <c r="L6" s="278"/>
      <c r="M6" s="281"/>
      <c r="N6" s="268"/>
      <c r="O6" s="271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1"/>
    </row>
    <row r="7" spans="1:32" ht="32.15" x14ac:dyDescent="0.3">
      <c r="A7" s="11"/>
      <c r="B7" s="113" t="s">
        <v>103</v>
      </c>
      <c r="C7" s="57" t="s">
        <v>36</v>
      </c>
      <c r="D7" s="86" t="s">
        <v>149</v>
      </c>
      <c r="E7" s="201"/>
      <c r="F7" s="55"/>
      <c r="G7" s="154"/>
      <c r="H7" s="154"/>
      <c r="I7" s="206"/>
      <c r="J7" s="275"/>
      <c r="K7" s="278"/>
      <c r="L7" s="278"/>
      <c r="M7" s="281"/>
      <c r="N7" s="268"/>
      <c r="O7" s="271"/>
      <c r="P7" s="13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1"/>
    </row>
    <row r="8" spans="1:32" ht="42.9" x14ac:dyDescent="0.3">
      <c r="A8" s="11"/>
      <c r="B8" s="110" t="s">
        <v>32</v>
      </c>
      <c r="C8" s="57" t="s">
        <v>46</v>
      </c>
      <c r="D8" s="86" t="s">
        <v>110</v>
      </c>
      <c r="E8" s="201"/>
      <c r="F8" s="55"/>
      <c r="G8" s="154"/>
      <c r="H8" s="154"/>
      <c r="I8" s="206"/>
      <c r="J8" s="275"/>
      <c r="K8" s="278"/>
      <c r="L8" s="278"/>
      <c r="M8" s="281"/>
      <c r="N8" s="268"/>
      <c r="O8" s="271"/>
      <c r="P8" s="13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1"/>
    </row>
    <row r="9" spans="1:32" ht="32.15" x14ac:dyDescent="0.3">
      <c r="A9" s="11"/>
      <c r="B9" s="110" t="s">
        <v>33</v>
      </c>
      <c r="C9" s="57" t="s">
        <v>47</v>
      </c>
      <c r="D9" s="86" t="s">
        <v>110</v>
      </c>
      <c r="E9" s="201"/>
      <c r="F9" s="55"/>
      <c r="G9" s="154"/>
      <c r="H9" s="154"/>
      <c r="I9" s="206"/>
      <c r="J9" s="275"/>
      <c r="K9" s="278"/>
      <c r="L9" s="278"/>
      <c r="M9" s="281"/>
      <c r="N9" s="268"/>
      <c r="O9" s="271"/>
      <c r="P9" s="13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1"/>
    </row>
    <row r="10" spans="1:32" ht="42.9" x14ac:dyDescent="0.3">
      <c r="A10" s="11"/>
      <c r="B10" s="121" t="s">
        <v>132</v>
      </c>
      <c r="C10" s="94" t="s">
        <v>46</v>
      </c>
      <c r="D10" s="95" t="s">
        <v>110</v>
      </c>
      <c r="E10" s="201"/>
      <c r="F10" s="55"/>
      <c r="G10" s="154"/>
      <c r="H10" s="154"/>
      <c r="I10" s="206"/>
      <c r="J10" s="275"/>
      <c r="K10" s="278"/>
      <c r="L10" s="278"/>
      <c r="M10" s="281"/>
      <c r="N10" s="268"/>
      <c r="O10" s="271"/>
      <c r="P10" s="13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1"/>
    </row>
    <row r="11" spans="1:32" ht="86.15" thickBot="1" x14ac:dyDescent="0.35">
      <c r="A11" s="11"/>
      <c r="B11" s="120" t="s">
        <v>34</v>
      </c>
      <c r="C11" s="58" t="s">
        <v>48</v>
      </c>
      <c r="D11" s="88" t="s">
        <v>109</v>
      </c>
      <c r="E11" s="202"/>
      <c r="F11" s="51"/>
      <c r="G11" s="156"/>
      <c r="H11" s="156"/>
      <c r="I11" s="207"/>
      <c r="J11" s="276"/>
      <c r="K11" s="279"/>
      <c r="L11" s="279"/>
      <c r="M11" s="282"/>
      <c r="N11" s="269"/>
      <c r="O11" s="272"/>
      <c r="P11" s="13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1"/>
    </row>
    <row r="12" spans="1:32" ht="22.5" customHeight="1" thickBot="1" x14ac:dyDescent="0.35">
      <c r="A12" s="14"/>
      <c r="B12" s="18"/>
      <c r="C12" s="18"/>
      <c r="D12" s="18"/>
      <c r="E12" s="151" t="s">
        <v>214</v>
      </c>
      <c r="F12" s="155">
        <f>SUM(F3:F11)</f>
        <v>0</v>
      </c>
      <c r="G12" s="155">
        <f t="shared" ref="G12:I12" si="0">SUM(G3:G11)</f>
        <v>0</v>
      </c>
      <c r="H12" s="155">
        <f t="shared" si="0"/>
        <v>0</v>
      </c>
      <c r="I12" s="155">
        <f t="shared" si="0"/>
        <v>0</v>
      </c>
      <c r="J12" s="18"/>
      <c r="K12" s="18"/>
      <c r="L12" s="18"/>
      <c r="M12" s="18"/>
      <c r="N12" s="18"/>
      <c r="O12" s="18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1"/>
    </row>
    <row r="13" spans="1:32" ht="11.15" customHeight="1" thickBot="1" x14ac:dyDescent="0.35">
      <c r="A13" s="14"/>
      <c r="B13" s="14"/>
      <c r="C13" s="14"/>
      <c r="D13" s="14"/>
      <c r="E13" s="151" t="s">
        <v>215</v>
      </c>
      <c r="F13" s="155">
        <f>+F12*5</f>
        <v>0</v>
      </c>
      <c r="G13" s="155">
        <f t="shared" ref="G13:I13" si="1">+G12*5</f>
        <v>0</v>
      </c>
      <c r="H13" s="155">
        <f t="shared" si="1"/>
        <v>0</v>
      </c>
      <c r="I13" s="155">
        <f t="shared" si="1"/>
        <v>0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1"/>
    </row>
    <row r="14" spans="1:32" ht="16.850000000000001" customHeight="1" x14ac:dyDescent="0.3">
      <c r="A14" s="14"/>
      <c r="B14" s="14"/>
      <c r="C14" s="14"/>
      <c r="D14" s="14"/>
      <c r="E14" s="151" t="s">
        <v>235</v>
      </c>
      <c r="F14" s="244">
        <f>+F13+G13+H13+I13</f>
        <v>0</v>
      </c>
      <c r="G14" s="245"/>
      <c r="H14" s="245"/>
      <c r="I14" s="246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1"/>
    </row>
    <row r="15" spans="1:32" ht="10.5" customHeight="1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1"/>
    </row>
    <row r="16" spans="1:32" ht="10.5" customHeigh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1"/>
    </row>
    <row r="17" spans="1:32" ht="11.15" customHeight="1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1"/>
    </row>
    <row r="18" spans="1:32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1"/>
    </row>
    <row r="19" spans="1:32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1"/>
    </row>
    <row r="20" spans="1:32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1"/>
    </row>
    <row r="21" spans="1:32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1"/>
    </row>
    <row r="22" spans="1:32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1"/>
    </row>
    <row r="23" spans="1:32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1"/>
    </row>
    <row r="24" spans="1:32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1"/>
    </row>
    <row r="25" spans="1:32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1"/>
    </row>
    <row r="26" spans="1:32" ht="10.5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1"/>
    </row>
    <row r="27" spans="1:32" ht="10.5" customHeight="1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1"/>
    </row>
    <row r="28" spans="1:32" ht="11.15" customHeight="1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1"/>
    </row>
    <row r="29" spans="1:32" ht="10.5" customHeigh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1"/>
    </row>
    <row r="30" spans="1:32" ht="10.5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1"/>
    </row>
    <row r="31" spans="1:32" ht="10.5" customHeight="1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1"/>
    </row>
    <row r="32" spans="1:32" ht="10.5" customHeight="1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1"/>
    </row>
    <row r="33" spans="1:32" ht="10.5" customHeight="1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1"/>
    </row>
    <row r="34" spans="1:32" ht="10.5" customHeight="1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1"/>
    </row>
    <row r="35" spans="1:32" ht="10.5" customHeight="1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1"/>
    </row>
    <row r="36" spans="1:32" ht="10.5" customHeight="1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1"/>
    </row>
    <row r="37" spans="1:32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1"/>
    </row>
    <row r="38" spans="1:32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1"/>
    </row>
    <row r="39" spans="1:32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1"/>
    </row>
    <row r="40" spans="1:32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1"/>
    </row>
    <row r="41" spans="1:32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1"/>
    </row>
    <row r="42" spans="1:32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1"/>
    </row>
    <row r="43" spans="1:32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1"/>
    </row>
    <row r="44" spans="1:32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1"/>
    </row>
    <row r="45" spans="1:32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1"/>
    </row>
    <row r="46" spans="1:32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1"/>
    </row>
    <row r="47" spans="1:32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1"/>
    </row>
    <row r="48" spans="1:32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1"/>
    </row>
    <row r="49" spans="1:32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1"/>
    </row>
    <row r="50" spans="1:32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1"/>
    </row>
    <row r="51" spans="1:32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1"/>
    </row>
    <row r="52" spans="1:32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1"/>
    </row>
    <row r="53" spans="1:32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1"/>
    </row>
    <row r="54" spans="1:32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1"/>
    </row>
    <row r="55" spans="1:32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1"/>
    </row>
    <row r="56" spans="1:32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1"/>
    </row>
    <row r="57" spans="1:32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1"/>
    </row>
    <row r="58" spans="1:32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1"/>
    </row>
    <row r="59" spans="1:32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1"/>
    </row>
    <row r="60" spans="1:32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1"/>
    </row>
    <row r="61" spans="1:32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1"/>
    </row>
    <row r="62" spans="1:32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1"/>
    </row>
    <row r="63" spans="1:32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1"/>
    </row>
    <row r="64" spans="1:32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1"/>
    </row>
    <row r="65" spans="1:32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1"/>
    </row>
    <row r="66" spans="1:32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1"/>
    </row>
    <row r="67" spans="1:32" x14ac:dyDescent="0.3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1"/>
    </row>
    <row r="68" spans="1:32" x14ac:dyDescent="0.3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1"/>
    </row>
    <row r="69" spans="1:32" x14ac:dyDescent="0.3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1"/>
    </row>
    <row r="70" spans="1:32" x14ac:dyDescent="0.3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1"/>
    </row>
    <row r="71" spans="1:32" x14ac:dyDescent="0.3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1"/>
    </row>
    <row r="72" spans="1:32" x14ac:dyDescent="0.3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1"/>
    </row>
    <row r="73" spans="1:32" x14ac:dyDescent="0.3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1"/>
    </row>
    <row r="74" spans="1:32" x14ac:dyDescent="0.3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1"/>
    </row>
    <row r="75" spans="1:32" x14ac:dyDescent="0.3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1"/>
    </row>
    <row r="76" spans="1:32" x14ac:dyDescent="0.3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1"/>
    </row>
    <row r="77" spans="1:32" x14ac:dyDescent="0.3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1"/>
    </row>
    <row r="78" spans="1:32" x14ac:dyDescent="0.3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1"/>
    </row>
    <row r="79" spans="1:32" x14ac:dyDescent="0.3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1"/>
    </row>
    <row r="80" spans="1:32" x14ac:dyDescent="0.3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42"/>
    </row>
  </sheetData>
  <sheetProtection selectLockedCells="1"/>
  <dataConsolidate link="1"/>
  <mergeCells count="9">
    <mergeCell ref="F14:I14"/>
    <mergeCell ref="N3:N11"/>
    <mergeCell ref="O3:O11"/>
    <mergeCell ref="F1:I1"/>
    <mergeCell ref="J1:M1"/>
    <mergeCell ref="J3:J11"/>
    <mergeCell ref="K3:K11"/>
    <mergeCell ref="L3:L11"/>
    <mergeCell ref="M3:M11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zoomScaleNormal="100" workbookViewId="0">
      <selection activeCell="D8" sqref="D8"/>
    </sheetView>
  </sheetViews>
  <sheetFormatPr defaultColWidth="9.07421875" defaultRowHeight="10.75" x14ac:dyDescent="0.3"/>
  <cols>
    <col min="1" max="1" width="1.84375" style="45" customWidth="1"/>
    <col min="2" max="2" width="15.69140625" style="128" customWidth="1"/>
    <col min="3" max="3" width="11.07421875" style="45" customWidth="1"/>
    <col min="4" max="4" width="16.53515625" style="45" customWidth="1"/>
    <col min="5" max="5" width="11.84375" style="45" customWidth="1"/>
    <col min="6" max="16384" width="9.07421875" style="45"/>
  </cols>
  <sheetData>
    <row r="1" spans="1:32" s="70" customFormat="1" ht="25.5" customHeight="1" thickBot="1" x14ac:dyDescent="0.45">
      <c r="A1" s="66"/>
      <c r="B1" s="30" t="s">
        <v>99</v>
      </c>
      <c r="C1" s="71"/>
      <c r="D1" s="67"/>
      <c r="E1" s="194"/>
      <c r="F1" s="253" t="s">
        <v>228</v>
      </c>
      <c r="G1" s="254"/>
      <c r="H1" s="254"/>
      <c r="I1" s="273"/>
      <c r="J1" s="255" t="s">
        <v>206</v>
      </c>
      <c r="K1" s="256"/>
      <c r="L1" s="256"/>
      <c r="M1" s="257"/>
      <c r="N1" s="195"/>
      <c r="O1" s="67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6"/>
    </row>
    <row r="2" spans="1:32" ht="54" thickBot="1" x14ac:dyDescent="0.35">
      <c r="A2" s="11"/>
      <c r="B2" s="123" t="s">
        <v>29</v>
      </c>
      <c r="C2" s="16" t="s">
        <v>28</v>
      </c>
      <c r="D2" s="16" t="s">
        <v>21</v>
      </c>
      <c r="E2" s="208" t="s">
        <v>82</v>
      </c>
      <c r="F2" s="60" t="s">
        <v>202</v>
      </c>
      <c r="G2" s="22" t="s">
        <v>203</v>
      </c>
      <c r="H2" s="22" t="s">
        <v>204</v>
      </c>
      <c r="I2" s="203" t="s">
        <v>205</v>
      </c>
      <c r="J2" s="197" t="s">
        <v>207</v>
      </c>
      <c r="K2" s="171" t="s">
        <v>208</v>
      </c>
      <c r="L2" s="171" t="s">
        <v>209</v>
      </c>
      <c r="M2" s="198" t="s">
        <v>210</v>
      </c>
      <c r="N2" s="213" t="s">
        <v>14</v>
      </c>
      <c r="O2" s="17" t="s">
        <v>15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1"/>
    </row>
    <row r="3" spans="1:32" x14ac:dyDescent="0.3">
      <c r="A3" s="11"/>
      <c r="B3" s="109" t="s">
        <v>49</v>
      </c>
      <c r="C3" s="91" t="s">
        <v>66</v>
      </c>
      <c r="D3" s="85" t="s">
        <v>114</v>
      </c>
      <c r="E3" s="209"/>
      <c r="F3" s="157"/>
      <c r="G3" s="158"/>
      <c r="H3" s="158"/>
      <c r="I3" s="210"/>
      <c r="J3" s="283">
        <f>+'Dettaglio costi del lavoro'!C35</f>
        <v>0</v>
      </c>
      <c r="K3" s="286">
        <f>+'Dettaglio costi del lavoro'!D35</f>
        <v>0</v>
      </c>
      <c r="L3" s="286">
        <f>+'Dettaglio costi del lavoro'!E35</f>
        <v>0</v>
      </c>
      <c r="M3" s="289">
        <f>+'Dettaglio costi del lavoro'!F35</f>
        <v>0</v>
      </c>
      <c r="N3" s="292">
        <f>+J3*F31+G31*K3+H31*L3+I31*M3</f>
        <v>0</v>
      </c>
      <c r="O3" s="270">
        <f>+N3*5</f>
        <v>0</v>
      </c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1"/>
    </row>
    <row r="4" spans="1:32" x14ac:dyDescent="0.3">
      <c r="A4" s="11"/>
      <c r="B4" s="110" t="s">
        <v>50</v>
      </c>
      <c r="C4" s="57" t="s">
        <v>67</v>
      </c>
      <c r="D4" s="86" t="s">
        <v>115</v>
      </c>
      <c r="E4" s="201"/>
      <c r="F4" s="159"/>
      <c r="G4" s="160"/>
      <c r="H4" s="160"/>
      <c r="I4" s="211"/>
      <c r="J4" s="284"/>
      <c r="K4" s="287"/>
      <c r="L4" s="287"/>
      <c r="M4" s="290"/>
      <c r="N4" s="292"/>
      <c r="O4" s="271"/>
      <c r="P4" s="13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1"/>
    </row>
    <row r="5" spans="1:32" x14ac:dyDescent="0.3">
      <c r="A5" s="11"/>
      <c r="B5" s="294" t="s">
        <v>51</v>
      </c>
      <c r="C5" s="296" t="s">
        <v>68</v>
      </c>
      <c r="D5" s="87" t="s">
        <v>117</v>
      </c>
      <c r="E5" s="201"/>
      <c r="F5" s="159"/>
      <c r="G5" s="160"/>
      <c r="H5" s="160"/>
      <c r="I5" s="211"/>
      <c r="J5" s="284"/>
      <c r="K5" s="287"/>
      <c r="L5" s="287"/>
      <c r="M5" s="290"/>
      <c r="N5" s="292"/>
      <c r="O5" s="271"/>
      <c r="P5" s="13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1"/>
    </row>
    <row r="6" spans="1:32" x14ac:dyDescent="0.3">
      <c r="A6" s="11"/>
      <c r="B6" s="295"/>
      <c r="C6" s="297"/>
      <c r="D6" s="87" t="s">
        <v>116</v>
      </c>
      <c r="E6" s="201"/>
      <c r="F6" s="159"/>
      <c r="G6" s="160"/>
      <c r="H6" s="160"/>
      <c r="I6" s="211"/>
      <c r="J6" s="284"/>
      <c r="K6" s="287"/>
      <c r="L6" s="287"/>
      <c r="M6" s="290"/>
      <c r="N6" s="292"/>
      <c r="O6" s="271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1"/>
    </row>
    <row r="7" spans="1:32" ht="21.45" x14ac:dyDescent="0.3">
      <c r="A7" s="11"/>
      <c r="B7" s="124" t="s">
        <v>52</v>
      </c>
      <c r="C7" s="96" t="s">
        <v>69</v>
      </c>
      <c r="D7" s="87" t="s">
        <v>118</v>
      </c>
      <c r="E7" s="201"/>
      <c r="F7" s="159"/>
      <c r="G7" s="160"/>
      <c r="H7" s="160"/>
      <c r="I7" s="211"/>
      <c r="J7" s="284"/>
      <c r="K7" s="287"/>
      <c r="L7" s="287"/>
      <c r="M7" s="290"/>
      <c r="N7" s="292"/>
      <c r="O7" s="271"/>
      <c r="P7" s="13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1"/>
    </row>
    <row r="8" spans="1:32" ht="21.45" x14ac:dyDescent="0.3">
      <c r="A8" s="11"/>
      <c r="B8" s="124" t="s">
        <v>53</v>
      </c>
      <c r="C8" s="96" t="s">
        <v>70</v>
      </c>
      <c r="D8" s="87" t="s">
        <v>118</v>
      </c>
      <c r="E8" s="201"/>
      <c r="F8" s="159"/>
      <c r="G8" s="160"/>
      <c r="H8" s="160"/>
      <c r="I8" s="211"/>
      <c r="J8" s="284"/>
      <c r="K8" s="287"/>
      <c r="L8" s="287"/>
      <c r="M8" s="290"/>
      <c r="N8" s="292"/>
      <c r="O8" s="271"/>
      <c r="P8" s="13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1"/>
    </row>
    <row r="9" spans="1:32" ht="21.45" x14ac:dyDescent="0.3">
      <c r="A9" s="11"/>
      <c r="B9" s="124" t="s">
        <v>54</v>
      </c>
      <c r="C9" s="96" t="s">
        <v>71</v>
      </c>
      <c r="D9" s="87" t="s">
        <v>119</v>
      </c>
      <c r="E9" s="201"/>
      <c r="F9" s="159"/>
      <c r="G9" s="160"/>
      <c r="H9" s="160"/>
      <c r="I9" s="211"/>
      <c r="J9" s="284"/>
      <c r="K9" s="287"/>
      <c r="L9" s="287"/>
      <c r="M9" s="290"/>
      <c r="N9" s="292"/>
      <c r="O9" s="271"/>
      <c r="P9" s="13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1"/>
    </row>
    <row r="10" spans="1:32" ht="21.45" x14ac:dyDescent="0.3">
      <c r="A10" s="11"/>
      <c r="B10" s="115" t="s">
        <v>55</v>
      </c>
      <c r="C10" s="90" t="s">
        <v>72</v>
      </c>
      <c r="D10" s="87" t="s">
        <v>120</v>
      </c>
      <c r="E10" s="201"/>
      <c r="F10" s="159"/>
      <c r="G10" s="160"/>
      <c r="H10" s="160"/>
      <c r="I10" s="211"/>
      <c r="J10" s="284"/>
      <c r="K10" s="287"/>
      <c r="L10" s="287"/>
      <c r="M10" s="290"/>
      <c r="N10" s="292"/>
      <c r="O10" s="271"/>
      <c r="P10" s="13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1"/>
    </row>
    <row r="11" spans="1:32" ht="21.45" x14ac:dyDescent="0.3">
      <c r="A11" s="11"/>
      <c r="B11" s="115" t="s">
        <v>56</v>
      </c>
      <c r="C11" s="90" t="s">
        <v>72</v>
      </c>
      <c r="D11" s="87" t="s">
        <v>120</v>
      </c>
      <c r="E11" s="201"/>
      <c r="F11" s="159"/>
      <c r="G11" s="160"/>
      <c r="H11" s="160"/>
      <c r="I11" s="211"/>
      <c r="J11" s="284"/>
      <c r="K11" s="287"/>
      <c r="L11" s="287"/>
      <c r="M11" s="290"/>
      <c r="N11" s="292"/>
      <c r="O11" s="271"/>
      <c r="P11" s="13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1"/>
    </row>
    <row r="12" spans="1:32" ht="32.15" x14ac:dyDescent="0.3">
      <c r="A12" s="11"/>
      <c r="B12" s="115" t="s">
        <v>57</v>
      </c>
      <c r="C12" s="90" t="s">
        <v>73</v>
      </c>
      <c r="D12" s="87" t="s">
        <v>120</v>
      </c>
      <c r="E12" s="201"/>
      <c r="F12" s="159"/>
      <c r="G12" s="160"/>
      <c r="H12" s="160"/>
      <c r="I12" s="211"/>
      <c r="J12" s="284"/>
      <c r="K12" s="287"/>
      <c r="L12" s="287"/>
      <c r="M12" s="290"/>
      <c r="N12" s="292"/>
      <c r="O12" s="271"/>
      <c r="P12" s="13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1"/>
    </row>
    <row r="13" spans="1:32" ht="21.45" x14ac:dyDescent="0.3">
      <c r="A13" s="11"/>
      <c r="B13" s="111" t="s">
        <v>58</v>
      </c>
      <c r="C13" s="90" t="s">
        <v>74</v>
      </c>
      <c r="D13" s="87" t="s">
        <v>113</v>
      </c>
      <c r="E13" s="201"/>
      <c r="F13" s="159"/>
      <c r="G13" s="160"/>
      <c r="H13" s="160"/>
      <c r="I13" s="211"/>
      <c r="J13" s="284"/>
      <c r="K13" s="287"/>
      <c r="L13" s="287"/>
      <c r="M13" s="290"/>
      <c r="N13" s="292"/>
      <c r="O13" s="271"/>
      <c r="P13" s="13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1"/>
    </row>
    <row r="14" spans="1:32" ht="32.15" x14ac:dyDescent="0.3">
      <c r="A14" s="11"/>
      <c r="B14" s="111" t="s">
        <v>59</v>
      </c>
      <c r="C14" s="90" t="s">
        <v>75</v>
      </c>
      <c r="D14" s="87" t="s">
        <v>121</v>
      </c>
      <c r="E14" s="201"/>
      <c r="F14" s="159"/>
      <c r="G14" s="160"/>
      <c r="H14" s="160"/>
      <c r="I14" s="211"/>
      <c r="J14" s="284"/>
      <c r="K14" s="287"/>
      <c r="L14" s="287"/>
      <c r="M14" s="290"/>
      <c r="N14" s="292"/>
      <c r="O14" s="271"/>
      <c r="P14" s="13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1"/>
    </row>
    <row r="15" spans="1:32" ht="32.15" x14ac:dyDescent="0.3">
      <c r="A15" s="11"/>
      <c r="B15" s="111" t="s">
        <v>271</v>
      </c>
      <c r="C15" s="230" t="s">
        <v>272</v>
      </c>
      <c r="D15" s="87" t="s">
        <v>121</v>
      </c>
      <c r="E15" s="201"/>
      <c r="F15" s="159"/>
      <c r="G15" s="160"/>
      <c r="H15" s="160"/>
      <c r="I15" s="211"/>
      <c r="J15" s="284"/>
      <c r="K15" s="287"/>
      <c r="L15" s="287"/>
      <c r="M15" s="290"/>
      <c r="N15" s="292"/>
      <c r="O15" s="271"/>
      <c r="P15" s="13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1"/>
    </row>
    <row r="16" spans="1:32" ht="64.3" x14ac:dyDescent="0.3">
      <c r="A16" s="11"/>
      <c r="B16" s="111" t="s">
        <v>60</v>
      </c>
      <c r="C16" s="90" t="s">
        <v>76</v>
      </c>
      <c r="D16" s="87" t="s">
        <v>130</v>
      </c>
      <c r="E16" s="201"/>
      <c r="F16" s="159"/>
      <c r="G16" s="160"/>
      <c r="H16" s="160"/>
      <c r="I16" s="211"/>
      <c r="J16" s="284"/>
      <c r="K16" s="287"/>
      <c r="L16" s="287"/>
      <c r="M16" s="290"/>
      <c r="N16" s="292"/>
      <c r="O16" s="271"/>
      <c r="P16" s="13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1"/>
    </row>
    <row r="17" spans="1:32" ht="33.75" customHeight="1" x14ac:dyDescent="0.3">
      <c r="A17" s="11"/>
      <c r="B17" s="111" t="s">
        <v>61</v>
      </c>
      <c r="C17" s="90" t="s">
        <v>77</v>
      </c>
      <c r="D17" s="87" t="s">
        <v>122</v>
      </c>
      <c r="E17" s="201"/>
      <c r="F17" s="159"/>
      <c r="G17" s="160"/>
      <c r="H17" s="160"/>
      <c r="I17" s="211"/>
      <c r="J17" s="284"/>
      <c r="K17" s="287"/>
      <c r="L17" s="287"/>
      <c r="M17" s="290"/>
      <c r="N17" s="292"/>
      <c r="O17" s="271"/>
      <c r="P17" s="13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1"/>
    </row>
    <row r="18" spans="1:32" ht="32.15" x14ac:dyDescent="0.3">
      <c r="A18" s="11"/>
      <c r="B18" s="115" t="s">
        <v>62</v>
      </c>
      <c r="C18" s="90" t="s">
        <v>78</v>
      </c>
      <c r="D18" s="87" t="s">
        <v>109</v>
      </c>
      <c r="E18" s="201"/>
      <c r="F18" s="159"/>
      <c r="G18" s="160"/>
      <c r="H18" s="160"/>
      <c r="I18" s="211"/>
      <c r="J18" s="284"/>
      <c r="K18" s="287"/>
      <c r="L18" s="287"/>
      <c r="M18" s="290"/>
      <c r="N18" s="292"/>
      <c r="O18" s="271"/>
      <c r="P18" s="13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1"/>
    </row>
    <row r="19" spans="1:32" ht="32.15" x14ac:dyDescent="0.3">
      <c r="A19" s="11"/>
      <c r="B19" s="115" t="s">
        <v>63</v>
      </c>
      <c r="C19" s="90" t="s">
        <v>79</v>
      </c>
      <c r="D19" s="87" t="s">
        <v>109</v>
      </c>
      <c r="E19" s="201"/>
      <c r="F19" s="159"/>
      <c r="G19" s="160"/>
      <c r="H19" s="160"/>
      <c r="I19" s="211"/>
      <c r="J19" s="284"/>
      <c r="K19" s="287"/>
      <c r="L19" s="287"/>
      <c r="M19" s="290"/>
      <c r="N19" s="292"/>
      <c r="O19" s="271"/>
      <c r="P19" s="13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1"/>
    </row>
    <row r="20" spans="1:32" ht="64.3" x14ac:dyDescent="0.3">
      <c r="A20" s="11"/>
      <c r="B20" s="111" t="s">
        <v>64</v>
      </c>
      <c r="C20" s="90" t="s">
        <v>80</v>
      </c>
      <c r="D20" s="87" t="s">
        <v>106</v>
      </c>
      <c r="E20" s="201"/>
      <c r="F20" s="159"/>
      <c r="G20" s="160"/>
      <c r="H20" s="160"/>
      <c r="I20" s="211"/>
      <c r="J20" s="284"/>
      <c r="K20" s="287"/>
      <c r="L20" s="287"/>
      <c r="M20" s="290"/>
      <c r="N20" s="292"/>
      <c r="O20" s="271"/>
      <c r="P20" s="13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1"/>
    </row>
    <row r="21" spans="1:32" ht="32.15" x14ac:dyDescent="0.3">
      <c r="A21" s="11"/>
      <c r="B21" s="113" t="s">
        <v>65</v>
      </c>
      <c r="C21" s="57" t="s">
        <v>81</v>
      </c>
      <c r="D21" s="86" t="s">
        <v>106</v>
      </c>
      <c r="E21" s="201"/>
      <c r="F21" s="159"/>
      <c r="G21" s="160"/>
      <c r="H21" s="160"/>
      <c r="I21" s="211"/>
      <c r="J21" s="284"/>
      <c r="K21" s="287"/>
      <c r="L21" s="287"/>
      <c r="M21" s="290"/>
      <c r="N21" s="292"/>
      <c r="O21" s="271"/>
      <c r="P21" s="13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1"/>
    </row>
    <row r="22" spans="1:32" ht="42.9" x14ac:dyDescent="0.3">
      <c r="A22" s="11"/>
      <c r="B22" s="113" t="s">
        <v>83</v>
      </c>
      <c r="C22" s="57" t="s">
        <v>92</v>
      </c>
      <c r="D22" s="86" t="s">
        <v>123</v>
      </c>
      <c r="E22" s="201"/>
      <c r="F22" s="159"/>
      <c r="G22" s="160"/>
      <c r="H22" s="160"/>
      <c r="I22" s="211"/>
      <c r="J22" s="284"/>
      <c r="K22" s="287"/>
      <c r="L22" s="287"/>
      <c r="M22" s="290"/>
      <c r="N22" s="292"/>
      <c r="O22" s="271"/>
      <c r="P22" s="13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1"/>
    </row>
    <row r="23" spans="1:32" ht="32.15" x14ac:dyDescent="0.3">
      <c r="A23" s="11"/>
      <c r="B23" s="113" t="s">
        <v>84</v>
      </c>
      <c r="C23" s="57" t="s">
        <v>93</v>
      </c>
      <c r="D23" s="86" t="s">
        <v>124</v>
      </c>
      <c r="E23" s="201"/>
      <c r="F23" s="159"/>
      <c r="G23" s="160"/>
      <c r="H23" s="160"/>
      <c r="I23" s="211"/>
      <c r="J23" s="284"/>
      <c r="K23" s="287"/>
      <c r="L23" s="287"/>
      <c r="M23" s="290"/>
      <c r="N23" s="292"/>
      <c r="O23" s="271"/>
      <c r="P23" s="13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1"/>
    </row>
    <row r="24" spans="1:32" ht="21.45" x14ac:dyDescent="0.3">
      <c r="A24" s="11"/>
      <c r="B24" s="110" t="s">
        <v>85</v>
      </c>
      <c r="C24" s="57" t="s">
        <v>94</v>
      </c>
      <c r="D24" s="86" t="s">
        <v>125</v>
      </c>
      <c r="E24" s="201"/>
      <c r="F24" s="159"/>
      <c r="G24" s="160"/>
      <c r="H24" s="160"/>
      <c r="I24" s="211"/>
      <c r="J24" s="284"/>
      <c r="K24" s="287"/>
      <c r="L24" s="287"/>
      <c r="M24" s="290"/>
      <c r="N24" s="292"/>
      <c r="O24" s="271"/>
      <c r="P24" s="13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1"/>
    </row>
    <row r="25" spans="1:32" ht="33.75" customHeight="1" x14ac:dyDescent="0.3">
      <c r="A25" s="11"/>
      <c r="B25" s="111" t="s">
        <v>86</v>
      </c>
      <c r="C25" s="90" t="s">
        <v>95</v>
      </c>
      <c r="D25" s="87" t="s">
        <v>126</v>
      </c>
      <c r="E25" s="201"/>
      <c r="F25" s="159"/>
      <c r="G25" s="160"/>
      <c r="H25" s="160"/>
      <c r="I25" s="211"/>
      <c r="J25" s="284"/>
      <c r="K25" s="287"/>
      <c r="L25" s="287"/>
      <c r="M25" s="290"/>
      <c r="N25" s="292"/>
      <c r="O25" s="271"/>
      <c r="P25" s="13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1"/>
    </row>
    <row r="26" spans="1:32" ht="33.75" customHeight="1" x14ac:dyDescent="0.3">
      <c r="A26" s="11"/>
      <c r="B26" s="111" t="s">
        <v>87</v>
      </c>
      <c r="C26" s="90" t="s">
        <v>95</v>
      </c>
      <c r="D26" s="87" t="s">
        <v>126</v>
      </c>
      <c r="E26" s="201"/>
      <c r="F26" s="159"/>
      <c r="G26" s="160"/>
      <c r="H26" s="160"/>
      <c r="I26" s="211"/>
      <c r="J26" s="284"/>
      <c r="K26" s="287"/>
      <c r="L26" s="287"/>
      <c r="M26" s="290"/>
      <c r="N26" s="292"/>
      <c r="O26" s="271"/>
      <c r="P26" s="13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1"/>
    </row>
    <row r="27" spans="1:32" ht="32.15" x14ac:dyDescent="0.3">
      <c r="A27" s="11"/>
      <c r="B27" s="111" t="s">
        <v>88</v>
      </c>
      <c r="C27" s="90" t="s">
        <v>96</v>
      </c>
      <c r="D27" s="87" t="s">
        <v>126</v>
      </c>
      <c r="E27" s="201"/>
      <c r="F27" s="159"/>
      <c r="G27" s="160"/>
      <c r="H27" s="160"/>
      <c r="I27" s="211"/>
      <c r="J27" s="284"/>
      <c r="K27" s="287"/>
      <c r="L27" s="287"/>
      <c r="M27" s="290"/>
      <c r="N27" s="292"/>
      <c r="O27" s="271"/>
      <c r="P27" s="13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1"/>
    </row>
    <row r="28" spans="1:32" ht="33.75" customHeight="1" x14ac:dyDescent="0.3">
      <c r="A28" s="11"/>
      <c r="B28" s="111" t="s">
        <v>89</v>
      </c>
      <c r="C28" s="90" t="s">
        <v>97</v>
      </c>
      <c r="D28" s="87" t="s">
        <v>127</v>
      </c>
      <c r="E28" s="201"/>
      <c r="F28" s="159"/>
      <c r="G28" s="160"/>
      <c r="H28" s="160"/>
      <c r="I28" s="211"/>
      <c r="J28" s="284"/>
      <c r="K28" s="287"/>
      <c r="L28" s="287"/>
      <c r="M28" s="290"/>
      <c r="N28" s="292"/>
      <c r="O28" s="271"/>
      <c r="P28" s="13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1"/>
    </row>
    <row r="29" spans="1:32" ht="33.75" customHeight="1" x14ac:dyDescent="0.3">
      <c r="A29" s="11"/>
      <c r="B29" s="111" t="s">
        <v>90</v>
      </c>
      <c r="C29" s="90" t="s">
        <v>97</v>
      </c>
      <c r="D29" s="87" t="s">
        <v>127</v>
      </c>
      <c r="E29" s="201"/>
      <c r="F29" s="159"/>
      <c r="G29" s="160"/>
      <c r="H29" s="160"/>
      <c r="I29" s="211"/>
      <c r="J29" s="284"/>
      <c r="K29" s="287"/>
      <c r="L29" s="287"/>
      <c r="M29" s="290"/>
      <c r="N29" s="292"/>
      <c r="O29" s="271"/>
      <c r="P29" s="13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1"/>
    </row>
    <row r="30" spans="1:32" ht="32.6" thickBot="1" x14ac:dyDescent="0.35">
      <c r="A30" s="11"/>
      <c r="B30" s="114" t="s">
        <v>91</v>
      </c>
      <c r="C30" s="58" t="s">
        <v>98</v>
      </c>
      <c r="D30" s="88" t="s">
        <v>127</v>
      </c>
      <c r="E30" s="202"/>
      <c r="F30" s="163"/>
      <c r="G30" s="164"/>
      <c r="H30" s="164"/>
      <c r="I30" s="212"/>
      <c r="J30" s="285"/>
      <c r="K30" s="288"/>
      <c r="L30" s="288"/>
      <c r="M30" s="291"/>
      <c r="N30" s="293"/>
      <c r="O30" s="272"/>
      <c r="P30" s="13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1"/>
    </row>
    <row r="31" spans="1:32" ht="25.5" customHeight="1" thickBot="1" x14ac:dyDescent="0.35">
      <c r="A31" s="14"/>
      <c r="B31" s="125"/>
      <c r="C31" s="18"/>
      <c r="D31" s="18"/>
      <c r="E31" s="151" t="s">
        <v>214</v>
      </c>
      <c r="F31" s="155">
        <f>SUM(F3:F30)</f>
        <v>0</v>
      </c>
      <c r="G31" s="155">
        <f t="shared" ref="G31:I31" si="0">SUM(G3:G30)</f>
        <v>0</v>
      </c>
      <c r="H31" s="155">
        <f t="shared" si="0"/>
        <v>0</v>
      </c>
      <c r="I31" s="155">
        <f t="shared" si="0"/>
        <v>0</v>
      </c>
      <c r="J31" s="18"/>
      <c r="K31" s="18"/>
      <c r="L31" s="18"/>
      <c r="M31" s="18"/>
      <c r="N31" s="18"/>
      <c r="O31" s="18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1"/>
    </row>
    <row r="32" spans="1:32" ht="17.600000000000001" customHeight="1" thickBot="1" x14ac:dyDescent="0.35">
      <c r="A32" s="14"/>
      <c r="B32" s="126"/>
      <c r="C32" s="14"/>
      <c r="D32" s="14"/>
      <c r="E32" s="151" t="s">
        <v>215</v>
      </c>
      <c r="F32" s="155">
        <f>+F31*5</f>
        <v>0</v>
      </c>
      <c r="G32" s="155">
        <f t="shared" ref="G32:I32" si="1">+G31*5</f>
        <v>0</v>
      </c>
      <c r="H32" s="155">
        <f t="shared" si="1"/>
        <v>0</v>
      </c>
      <c r="I32" s="155">
        <f t="shared" si="1"/>
        <v>0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1"/>
    </row>
    <row r="33" spans="1:32" ht="21.9" customHeight="1" x14ac:dyDescent="0.3">
      <c r="A33" s="14"/>
      <c r="B33" s="126"/>
      <c r="C33" s="14"/>
      <c r="D33" s="14"/>
      <c r="E33" s="151" t="s">
        <v>234</v>
      </c>
      <c r="F33" s="244">
        <f>+F32+G32+H32+I32</f>
        <v>0</v>
      </c>
      <c r="G33" s="245"/>
      <c r="H33" s="245"/>
      <c r="I33" s="246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1"/>
    </row>
    <row r="34" spans="1:32" x14ac:dyDescent="0.3">
      <c r="A34" s="14"/>
      <c r="B34" s="12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1"/>
    </row>
    <row r="35" spans="1:32" x14ac:dyDescent="0.3">
      <c r="A35" s="14"/>
      <c r="B35" s="12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1"/>
    </row>
    <row r="36" spans="1:32" x14ac:dyDescent="0.3">
      <c r="A36" s="14"/>
      <c r="B36" s="12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1"/>
    </row>
    <row r="37" spans="1:32" x14ac:dyDescent="0.3">
      <c r="A37" s="14"/>
      <c r="B37" s="12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1"/>
    </row>
    <row r="38" spans="1:32" x14ac:dyDescent="0.3">
      <c r="A38" s="14"/>
      <c r="B38" s="12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1"/>
    </row>
    <row r="39" spans="1:32" x14ac:dyDescent="0.3">
      <c r="A39" s="14"/>
      <c r="B39" s="12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1"/>
    </row>
    <row r="40" spans="1:32" x14ac:dyDescent="0.3">
      <c r="A40" s="14"/>
      <c r="B40" s="12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1"/>
    </row>
    <row r="41" spans="1:32" x14ac:dyDescent="0.3">
      <c r="A41" s="14"/>
      <c r="B41" s="12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1"/>
    </row>
    <row r="42" spans="1:32" x14ac:dyDescent="0.3">
      <c r="A42" s="14"/>
      <c r="B42" s="12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1"/>
    </row>
    <row r="43" spans="1:32" x14ac:dyDescent="0.3">
      <c r="A43" s="14"/>
      <c r="B43" s="12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1"/>
    </row>
    <row r="44" spans="1:32" x14ac:dyDescent="0.3">
      <c r="A44" s="14"/>
      <c r="B44" s="12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1"/>
    </row>
    <row r="45" spans="1:32" x14ac:dyDescent="0.3">
      <c r="A45" s="14"/>
      <c r="B45" s="12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1"/>
    </row>
    <row r="46" spans="1:32" x14ac:dyDescent="0.3">
      <c r="A46" s="14"/>
      <c r="B46" s="12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1"/>
    </row>
    <row r="47" spans="1:32" x14ac:dyDescent="0.3">
      <c r="A47" s="14"/>
      <c r="B47" s="12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1"/>
    </row>
    <row r="48" spans="1:32" x14ac:dyDescent="0.3">
      <c r="A48" s="14"/>
      <c r="B48" s="12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1"/>
    </row>
    <row r="49" spans="1:32" x14ac:dyDescent="0.3">
      <c r="A49" s="14"/>
      <c r="B49" s="12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1"/>
    </row>
    <row r="50" spans="1:32" x14ac:dyDescent="0.3">
      <c r="A50" s="14"/>
      <c r="B50" s="12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1"/>
    </row>
    <row r="51" spans="1:32" x14ac:dyDescent="0.3">
      <c r="A51" s="14"/>
      <c r="B51" s="12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1"/>
    </row>
    <row r="52" spans="1:32" x14ac:dyDescent="0.3">
      <c r="A52" s="14"/>
      <c r="B52" s="12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1"/>
    </row>
    <row r="53" spans="1:32" x14ac:dyDescent="0.3">
      <c r="A53" s="14"/>
      <c r="B53" s="12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1"/>
    </row>
    <row r="54" spans="1:32" x14ac:dyDescent="0.3">
      <c r="A54" s="14"/>
      <c r="B54" s="12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1"/>
    </row>
    <row r="55" spans="1:32" x14ac:dyDescent="0.3">
      <c r="A55" s="14"/>
      <c r="B55" s="126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1"/>
    </row>
    <row r="56" spans="1:32" x14ac:dyDescent="0.3">
      <c r="A56" s="14"/>
      <c r="B56" s="126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1"/>
    </row>
    <row r="57" spans="1:32" x14ac:dyDescent="0.3">
      <c r="A57" s="14"/>
      <c r="B57" s="126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1"/>
    </row>
    <row r="58" spans="1:32" x14ac:dyDescent="0.3">
      <c r="A58" s="14"/>
      <c r="B58" s="126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1"/>
    </row>
    <row r="59" spans="1:32" x14ac:dyDescent="0.3">
      <c r="A59" s="14"/>
      <c r="B59" s="126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1"/>
    </row>
    <row r="60" spans="1:32" x14ac:dyDescent="0.3">
      <c r="A60" s="14"/>
      <c r="B60" s="126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1"/>
    </row>
    <row r="61" spans="1:32" x14ac:dyDescent="0.3">
      <c r="A61" s="14"/>
      <c r="B61" s="126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1"/>
    </row>
    <row r="62" spans="1:32" x14ac:dyDescent="0.3">
      <c r="A62" s="14"/>
      <c r="B62" s="126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1"/>
    </row>
    <row r="63" spans="1:32" x14ac:dyDescent="0.3">
      <c r="A63" s="14"/>
      <c r="B63" s="126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1"/>
    </row>
    <row r="64" spans="1:32" x14ac:dyDescent="0.3">
      <c r="A64" s="14"/>
      <c r="B64" s="126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1"/>
    </row>
    <row r="65" spans="1:32" x14ac:dyDescent="0.3">
      <c r="A65" s="14"/>
      <c r="B65" s="126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1"/>
    </row>
    <row r="66" spans="1:32" x14ac:dyDescent="0.3">
      <c r="A66" s="14"/>
      <c r="B66" s="126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1"/>
    </row>
    <row r="67" spans="1:32" x14ac:dyDescent="0.3">
      <c r="A67" s="14"/>
      <c r="B67" s="126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1"/>
    </row>
    <row r="68" spans="1:32" x14ac:dyDescent="0.3">
      <c r="A68" s="14"/>
      <c r="B68" s="126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1"/>
    </row>
    <row r="69" spans="1:32" x14ac:dyDescent="0.3">
      <c r="A69" s="14"/>
      <c r="B69" s="126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1"/>
    </row>
    <row r="70" spans="1:32" x14ac:dyDescent="0.3">
      <c r="A70" s="14"/>
      <c r="B70" s="126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1"/>
    </row>
    <row r="71" spans="1:32" x14ac:dyDescent="0.3">
      <c r="A71" s="14"/>
      <c r="B71" s="126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1"/>
    </row>
    <row r="72" spans="1:32" x14ac:dyDescent="0.3">
      <c r="A72" s="14"/>
      <c r="B72" s="126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1"/>
    </row>
    <row r="73" spans="1:32" x14ac:dyDescent="0.3">
      <c r="A73" s="14"/>
      <c r="B73" s="126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1"/>
    </row>
    <row r="74" spans="1:32" x14ac:dyDescent="0.3">
      <c r="A74" s="14"/>
      <c r="B74" s="126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1"/>
    </row>
    <row r="75" spans="1:32" x14ac:dyDescent="0.3">
      <c r="A75" s="14"/>
      <c r="B75" s="126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1"/>
    </row>
    <row r="76" spans="1:32" x14ac:dyDescent="0.3">
      <c r="A76" s="14"/>
      <c r="B76" s="126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1"/>
    </row>
    <row r="77" spans="1:32" x14ac:dyDescent="0.3">
      <c r="A77" s="14"/>
      <c r="B77" s="126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1"/>
    </row>
    <row r="78" spans="1:32" x14ac:dyDescent="0.3">
      <c r="A78" s="14"/>
      <c r="B78" s="126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1"/>
    </row>
    <row r="79" spans="1:32" x14ac:dyDescent="0.3">
      <c r="A79" s="14"/>
      <c r="B79" s="126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1"/>
    </row>
    <row r="80" spans="1:32" x14ac:dyDescent="0.3">
      <c r="A80" s="14"/>
      <c r="B80" s="126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1"/>
    </row>
    <row r="81" spans="1:32" x14ac:dyDescent="0.3">
      <c r="A81" s="14"/>
      <c r="B81" s="126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1"/>
    </row>
    <row r="82" spans="1:32" x14ac:dyDescent="0.3">
      <c r="A82" s="14"/>
      <c r="B82" s="126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1"/>
    </row>
    <row r="83" spans="1:32" x14ac:dyDescent="0.3">
      <c r="A83" s="14"/>
      <c r="B83" s="126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1"/>
    </row>
    <row r="84" spans="1:32" x14ac:dyDescent="0.3">
      <c r="A84" s="14"/>
      <c r="B84" s="126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1"/>
    </row>
    <row r="85" spans="1:32" x14ac:dyDescent="0.3">
      <c r="A85" s="14"/>
      <c r="B85" s="126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1"/>
    </row>
    <row r="86" spans="1:32" x14ac:dyDescent="0.3">
      <c r="A86" s="14"/>
      <c r="B86" s="126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1"/>
    </row>
    <row r="87" spans="1:32" x14ac:dyDescent="0.3">
      <c r="A87" s="14"/>
      <c r="B87" s="126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1"/>
    </row>
    <row r="88" spans="1:32" x14ac:dyDescent="0.3">
      <c r="A88" s="14"/>
      <c r="B88" s="126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1"/>
    </row>
    <row r="89" spans="1:32" x14ac:dyDescent="0.3">
      <c r="A89" s="14"/>
      <c r="B89" s="126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1"/>
    </row>
    <row r="90" spans="1:32" x14ac:dyDescent="0.3">
      <c r="A90" s="14"/>
      <c r="B90" s="126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1"/>
    </row>
    <row r="91" spans="1:32" x14ac:dyDescent="0.3">
      <c r="A91" s="14"/>
      <c r="B91" s="126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1"/>
    </row>
    <row r="92" spans="1:32" x14ac:dyDescent="0.3">
      <c r="A92" s="14"/>
      <c r="B92" s="126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1"/>
    </row>
    <row r="93" spans="1:32" x14ac:dyDescent="0.3">
      <c r="A93" s="14"/>
      <c r="B93" s="126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1"/>
    </row>
    <row r="94" spans="1:32" x14ac:dyDescent="0.3">
      <c r="A94" s="14"/>
      <c r="B94" s="126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1"/>
    </row>
    <row r="95" spans="1:32" x14ac:dyDescent="0.3">
      <c r="A95" s="14"/>
      <c r="B95" s="126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1"/>
    </row>
    <row r="96" spans="1:32" x14ac:dyDescent="0.3">
      <c r="A96" s="14"/>
      <c r="B96" s="126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1"/>
    </row>
    <row r="97" spans="1:32" x14ac:dyDescent="0.3">
      <c r="A97" s="14"/>
      <c r="B97" s="126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1"/>
    </row>
    <row r="98" spans="1:32" x14ac:dyDescent="0.3">
      <c r="A98" s="14"/>
      <c r="B98" s="126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1"/>
    </row>
    <row r="99" spans="1:32" x14ac:dyDescent="0.3">
      <c r="A99" s="12"/>
      <c r="B99" s="127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42"/>
    </row>
  </sheetData>
  <sheetProtection selectLockedCells="1"/>
  <dataConsolidate link="1"/>
  <mergeCells count="11">
    <mergeCell ref="F33:I33"/>
    <mergeCell ref="N3:N30"/>
    <mergeCell ref="O3:O30"/>
    <mergeCell ref="B5:B6"/>
    <mergeCell ref="C5:C6"/>
    <mergeCell ref="F1:I1"/>
    <mergeCell ref="J1:M1"/>
    <mergeCell ref="J3:J30"/>
    <mergeCell ref="K3:K30"/>
    <mergeCell ref="L3:L30"/>
    <mergeCell ref="M3:M30"/>
  </mergeCells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S80"/>
  <sheetViews>
    <sheetView showGridLines="0" tabSelected="1" zoomScale="120" zoomScaleNormal="120" workbookViewId="0">
      <selection activeCell="B1" sqref="B1"/>
    </sheetView>
  </sheetViews>
  <sheetFormatPr defaultColWidth="9.07421875" defaultRowHeight="10.75" x14ac:dyDescent="0.3"/>
  <cols>
    <col min="1" max="1" width="1.84375" style="45" customWidth="1"/>
    <col min="2" max="2" width="38.765625" style="45" customWidth="1"/>
    <col min="3" max="3" width="10.07421875" style="45" customWidth="1"/>
    <col min="4" max="5" width="11.07421875" style="45" customWidth="1"/>
    <col min="6" max="6" width="10.3046875" style="45" bestFit="1" customWidth="1"/>
    <col min="7" max="7" width="10.07421875" style="45" bestFit="1" customWidth="1"/>
    <col min="8" max="8" width="11.3046875" style="45" customWidth="1"/>
    <col min="9" max="9" width="12.3046875" style="45" customWidth="1"/>
    <col min="10" max="10" width="10.84375" style="45" customWidth="1"/>
    <col min="11" max="12" width="11.69140625" style="45" customWidth="1"/>
    <col min="13" max="13" width="11.3046875" style="45" customWidth="1"/>
    <col min="14" max="14" width="12.69140625" style="45" customWidth="1"/>
    <col min="15" max="16384" width="9.07421875" style="45"/>
  </cols>
  <sheetData>
    <row r="1" spans="1:45" s="70" customFormat="1" ht="25.5" customHeight="1" thickBot="1" x14ac:dyDescent="0.45">
      <c r="A1" s="66"/>
      <c r="B1" s="89" t="s">
        <v>138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6"/>
    </row>
    <row r="2" spans="1:45" ht="11.15" thickBot="1" x14ac:dyDescent="0.35">
      <c r="A2" s="11"/>
      <c r="B2" s="122" t="s">
        <v>238</v>
      </c>
      <c r="C2" s="21"/>
      <c r="D2" s="221"/>
      <c r="E2" s="221"/>
      <c r="F2" s="43"/>
      <c r="G2" s="43"/>
      <c r="H2" s="12"/>
      <c r="I2" s="12"/>
      <c r="J2" s="12"/>
      <c r="K2" s="12"/>
      <c r="L2" s="67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1"/>
    </row>
    <row r="3" spans="1:45" ht="24.65" customHeight="1" thickBot="1" x14ac:dyDescent="0.35">
      <c r="A3" s="11"/>
      <c r="B3" s="67"/>
      <c r="C3" s="165"/>
      <c r="D3" s="253" t="s">
        <v>228</v>
      </c>
      <c r="E3" s="254"/>
      <c r="F3" s="254"/>
      <c r="G3" s="273"/>
      <c r="H3" s="255" t="s">
        <v>206</v>
      </c>
      <c r="I3" s="256"/>
      <c r="J3" s="256"/>
      <c r="K3" s="257"/>
      <c r="L3" s="195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1"/>
    </row>
    <row r="4" spans="1:45" ht="54.45" customHeight="1" thickBot="1" x14ac:dyDescent="0.35">
      <c r="A4" s="11"/>
      <c r="B4" s="60" t="s">
        <v>218</v>
      </c>
      <c r="C4" s="196" t="s">
        <v>143</v>
      </c>
      <c r="D4" s="60" t="s">
        <v>202</v>
      </c>
      <c r="E4" s="22" t="s">
        <v>203</v>
      </c>
      <c r="F4" s="22" t="s">
        <v>204</v>
      </c>
      <c r="G4" s="203" t="s">
        <v>205</v>
      </c>
      <c r="H4" s="197" t="s">
        <v>207</v>
      </c>
      <c r="I4" s="171" t="s">
        <v>208</v>
      </c>
      <c r="J4" s="171" t="s">
        <v>209</v>
      </c>
      <c r="K4" s="198" t="s">
        <v>210</v>
      </c>
      <c r="L4" s="226" t="s">
        <v>237</v>
      </c>
      <c r="M4" s="161" t="s">
        <v>14</v>
      </c>
      <c r="N4" s="162" t="s">
        <v>15</v>
      </c>
      <c r="O4" s="13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1"/>
    </row>
    <row r="5" spans="1:45" x14ac:dyDescent="0.3">
      <c r="A5" s="11"/>
      <c r="B5" s="214" t="s">
        <v>241</v>
      </c>
      <c r="C5" s="166"/>
      <c r="D5" s="222"/>
      <c r="E5" s="160"/>
      <c r="F5" s="160"/>
      <c r="G5" s="211"/>
      <c r="H5" s="304">
        <f>+'Dettaglio costi del lavoro'!C35</f>
        <v>0</v>
      </c>
      <c r="I5" s="298">
        <f>+'Dettaglio costi del lavoro'!D35</f>
        <v>0</v>
      </c>
      <c r="J5" s="298">
        <f>+'Dettaglio costi del lavoro'!E35</f>
        <v>0</v>
      </c>
      <c r="K5" s="301">
        <f>+'Dettaglio costi del lavoro'!F35</f>
        <v>0</v>
      </c>
      <c r="L5" s="227"/>
      <c r="M5" s="224">
        <f>+(H5*D5+I5*E5+J5*F5+K5*G5)*L5</f>
        <v>0</v>
      </c>
      <c r="N5" s="215">
        <f>+M5*5</f>
        <v>0</v>
      </c>
      <c r="O5" s="13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1"/>
    </row>
    <row r="6" spans="1:45" x14ac:dyDescent="0.3">
      <c r="A6" s="11"/>
      <c r="B6" s="216" t="s">
        <v>242</v>
      </c>
      <c r="C6" s="166"/>
      <c r="D6" s="222"/>
      <c r="E6" s="160"/>
      <c r="F6" s="160"/>
      <c r="G6" s="211"/>
      <c r="H6" s="305"/>
      <c r="I6" s="299"/>
      <c r="J6" s="299"/>
      <c r="K6" s="302"/>
      <c r="L6" s="227"/>
      <c r="M6" s="224">
        <f>+($H$5*D6+$I$5*E6+$J$5*F6+$K$5*G6)*L6</f>
        <v>0</v>
      </c>
      <c r="N6" s="215">
        <f t="shared" ref="N6:N16" si="0">+M6*5</f>
        <v>0</v>
      </c>
      <c r="O6" s="13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1"/>
    </row>
    <row r="7" spans="1:45" x14ac:dyDescent="0.3">
      <c r="A7" s="11"/>
      <c r="B7" s="214" t="s">
        <v>243</v>
      </c>
      <c r="C7" s="166"/>
      <c r="D7" s="222"/>
      <c r="E7" s="160"/>
      <c r="F7" s="160"/>
      <c r="G7" s="211"/>
      <c r="H7" s="305"/>
      <c r="I7" s="299"/>
      <c r="J7" s="299"/>
      <c r="K7" s="302"/>
      <c r="L7" s="227"/>
      <c r="M7" s="224">
        <f t="shared" ref="M7:M16" si="1">+($H$5*D7+$I$5*E7+$J$5*F7+$K$5*G7)*L7</f>
        <v>0</v>
      </c>
      <c r="N7" s="215">
        <f t="shared" si="0"/>
        <v>0</v>
      </c>
      <c r="O7" s="13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1"/>
    </row>
    <row r="8" spans="1:45" x14ac:dyDescent="0.3">
      <c r="A8" s="11"/>
      <c r="B8" s="214" t="s">
        <v>244</v>
      </c>
      <c r="C8" s="166"/>
      <c r="D8" s="222"/>
      <c r="E8" s="160"/>
      <c r="F8" s="160"/>
      <c r="G8" s="211"/>
      <c r="H8" s="305"/>
      <c r="I8" s="299"/>
      <c r="J8" s="299"/>
      <c r="K8" s="302"/>
      <c r="L8" s="227"/>
      <c r="M8" s="224">
        <f t="shared" si="1"/>
        <v>0</v>
      </c>
      <c r="N8" s="215">
        <f t="shared" si="0"/>
        <v>0</v>
      </c>
      <c r="O8" s="13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1"/>
    </row>
    <row r="9" spans="1:45" x14ac:dyDescent="0.3">
      <c r="A9" s="11"/>
      <c r="B9" s="214" t="s">
        <v>245</v>
      </c>
      <c r="C9" s="166"/>
      <c r="D9" s="222"/>
      <c r="E9" s="160"/>
      <c r="F9" s="160"/>
      <c r="G9" s="211"/>
      <c r="H9" s="305"/>
      <c r="I9" s="299"/>
      <c r="J9" s="299"/>
      <c r="K9" s="302"/>
      <c r="L9" s="227"/>
      <c r="M9" s="224">
        <f t="shared" si="1"/>
        <v>0</v>
      </c>
      <c r="N9" s="215">
        <f t="shared" si="0"/>
        <v>0</v>
      </c>
      <c r="O9" s="13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1"/>
    </row>
    <row r="10" spans="1:45" x14ac:dyDescent="0.3">
      <c r="A10" s="11"/>
      <c r="B10" s="214" t="s">
        <v>246</v>
      </c>
      <c r="C10" s="166"/>
      <c r="D10" s="222"/>
      <c r="E10" s="160"/>
      <c r="F10" s="160"/>
      <c r="G10" s="211"/>
      <c r="H10" s="305"/>
      <c r="I10" s="299"/>
      <c r="J10" s="299"/>
      <c r="K10" s="302"/>
      <c r="L10" s="227"/>
      <c r="M10" s="224">
        <f t="shared" si="1"/>
        <v>0</v>
      </c>
      <c r="N10" s="215">
        <f t="shared" si="0"/>
        <v>0</v>
      </c>
      <c r="O10" s="29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1"/>
    </row>
    <row r="11" spans="1:45" x14ac:dyDescent="0.3">
      <c r="A11" s="11"/>
      <c r="B11" s="217" t="s">
        <v>240</v>
      </c>
      <c r="C11" s="166"/>
      <c r="D11" s="222"/>
      <c r="E11" s="160"/>
      <c r="F11" s="160"/>
      <c r="G11" s="211"/>
      <c r="H11" s="305"/>
      <c r="I11" s="299"/>
      <c r="J11" s="299"/>
      <c r="K11" s="302"/>
      <c r="L11" s="227"/>
      <c r="M11" s="224">
        <f t="shared" si="1"/>
        <v>0</v>
      </c>
      <c r="N11" s="215">
        <f t="shared" si="0"/>
        <v>0</v>
      </c>
      <c r="O11" s="29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1"/>
    </row>
    <row r="12" spans="1:45" x14ac:dyDescent="0.3">
      <c r="A12" s="11"/>
      <c r="B12" s="217" t="s">
        <v>240</v>
      </c>
      <c r="C12" s="166"/>
      <c r="D12" s="222"/>
      <c r="E12" s="160"/>
      <c r="F12" s="160"/>
      <c r="G12" s="211"/>
      <c r="H12" s="305"/>
      <c r="I12" s="299"/>
      <c r="J12" s="299"/>
      <c r="K12" s="302"/>
      <c r="L12" s="227"/>
      <c r="M12" s="224">
        <f t="shared" si="1"/>
        <v>0</v>
      </c>
      <c r="N12" s="215">
        <f t="shared" si="0"/>
        <v>0</v>
      </c>
      <c r="O12" s="29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1"/>
    </row>
    <row r="13" spans="1:45" x14ac:dyDescent="0.3">
      <c r="A13" s="11"/>
      <c r="B13" s="217" t="s">
        <v>240</v>
      </c>
      <c r="C13" s="166"/>
      <c r="D13" s="222"/>
      <c r="E13" s="160"/>
      <c r="F13" s="160"/>
      <c r="G13" s="211"/>
      <c r="H13" s="305"/>
      <c r="I13" s="299"/>
      <c r="J13" s="299"/>
      <c r="K13" s="302"/>
      <c r="L13" s="227"/>
      <c r="M13" s="224">
        <f t="shared" si="1"/>
        <v>0</v>
      </c>
      <c r="N13" s="215">
        <f t="shared" si="0"/>
        <v>0</v>
      </c>
      <c r="O13" s="29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1"/>
    </row>
    <row r="14" spans="1:45" x14ac:dyDescent="0.3">
      <c r="A14" s="11"/>
      <c r="B14" s="217" t="s">
        <v>240</v>
      </c>
      <c r="C14" s="166"/>
      <c r="D14" s="222"/>
      <c r="E14" s="160"/>
      <c r="F14" s="160"/>
      <c r="G14" s="211"/>
      <c r="H14" s="305"/>
      <c r="I14" s="299"/>
      <c r="J14" s="299"/>
      <c r="K14" s="302"/>
      <c r="L14" s="227"/>
      <c r="M14" s="224">
        <f t="shared" si="1"/>
        <v>0</v>
      </c>
      <c r="N14" s="215">
        <f t="shared" si="0"/>
        <v>0</v>
      </c>
      <c r="O14" s="29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1"/>
    </row>
    <row r="15" spans="1:45" x14ac:dyDescent="0.3">
      <c r="A15" s="11"/>
      <c r="B15" s="217" t="s">
        <v>240</v>
      </c>
      <c r="C15" s="166"/>
      <c r="D15" s="222"/>
      <c r="E15" s="160"/>
      <c r="F15" s="160"/>
      <c r="G15" s="211"/>
      <c r="H15" s="305"/>
      <c r="I15" s="299"/>
      <c r="J15" s="299"/>
      <c r="K15" s="302"/>
      <c r="L15" s="227"/>
      <c r="M15" s="224">
        <f t="shared" si="1"/>
        <v>0</v>
      </c>
      <c r="N15" s="215">
        <f t="shared" si="0"/>
        <v>0</v>
      </c>
      <c r="O15" s="29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1"/>
    </row>
    <row r="16" spans="1:45" ht="8.4" customHeight="1" thickBot="1" x14ac:dyDescent="0.35">
      <c r="A16" s="11"/>
      <c r="B16" s="218" t="s">
        <v>240</v>
      </c>
      <c r="C16" s="219"/>
      <c r="D16" s="223"/>
      <c r="E16" s="164"/>
      <c r="F16" s="164"/>
      <c r="G16" s="212"/>
      <c r="H16" s="306"/>
      <c r="I16" s="300"/>
      <c r="J16" s="300"/>
      <c r="K16" s="303"/>
      <c r="L16" s="228"/>
      <c r="M16" s="225">
        <f t="shared" si="1"/>
        <v>0</v>
      </c>
      <c r="N16" s="220">
        <f t="shared" si="0"/>
        <v>0</v>
      </c>
      <c r="O16" s="29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1"/>
    </row>
    <row r="17" spans="1:45" ht="11.15" thickBot="1" x14ac:dyDescent="0.35">
      <c r="A17" s="11"/>
      <c r="B17" s="21"/>
      <c r="C17" s="151" t="s">
        <v>214</v>
      </c>
      <c r="D17" s="155">
        <f>SUM(D5:D16)</f>
        <v>0</v>
      </c>
      <c r="E17" s="155">
        <f t="shared" ref="E17:G17" si="2">SUM(E5:E16)</f>
        <v>0</v>
      </c>
      <c r="F17" s="155">
        <f t="shared" si="2"/>
        <v>0</v>
      </c>
      <c r="G17" s="155">
        <f t="shared" si="2"/>
        <v>0</v>
      </c>
      <c r="H17" s="21"/>
      <c r="I17" s="21"/>
      <c r="J17" s="174"/>
      <c r="K17" s="174"/>
      <c r="L17" s="174"/>
      <c r="M17" s="174"/>
      <c r="N17" s="155">
        <f>SUM(N5:N16)</f>
        <v>0</v>
      </c>
      <c r="O17" s="174"/>
      <c r="P17" s="174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1"/>
    </row>
    <row r="18" spans="1:45" ht="11.15" thickBot="1" x14ac:dyDescent="0.35">
      <c r="A18" s="11"/>
      <c r="B18" s="11"/>
      <c r="C18" s="151" t="s">
        <v>215</v>
      </c>
      <c r="D18" s="155">
        <f>+D17*5</f>
        <v>0</v>
      </c>
      <c r="E18" s="155">
        <f t="shared" ref="E18:G18" si="3">+E17*5</f>
        <v>0</v>
      </c>
      <c r="F18" s="155">
        <f t="shared" si="3"/>
        <v>0</v>
      </c>
      <c r="G18" s="155">
        <f t="shared" si="3"/>
        <v>0</v>
      </c>
      <c r="H18" s="11"/>
      <c r="I18" s="11"/>
      <c r="J18" s="11"/>
      <c r="K18" s="11"/>
      <c r="L18" s="11"/>
      <c r="M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</row>
    <row r="19" spans="1:45" x14ac:dyDescent="0.3">
      <c r="A19" s="11"/>
      <c r="B19" s="11"/>
      <c r="C19" s="151" t="s">
        <v>233</v>
      </c>
      <c r="D19" s="244">
        <f>+D18+E18+F18+G18</f>
        <v>0</v>
      </c>
      <c r="E19" s="245"/>
      <c r="F19" s="245"/>
      <c r="G19" s="246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</row>
    <row r="20" spans="1:45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</row>
    <row r="21" spans="1:45" ht="11.15" thickBot="1" x14ac:dyDescent="0.3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</row>
    <row r="22" spans="1:45" ht="11.15" thickBot="1" x14ac:dyDescent="0.35">
      <c r="A22" s="11"/>
      <c r="B22" s="14"/>
      <c r="C22" s="21"/>
      <c r="D22" s="21"/>
      <c r="E22" s="21"/>
      <c r="F22" s="20"/>
      <c r="G22" s="20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1"/>
    </row>
    <row r="23" spans="1:45" ht="11.15" thickBot="1" x14ac:dyDescent="0.35">
      <c r="A23" s="11"/>
      <c r="B23" s="14"/>
      <c r="C23" s="14"/>
      <c r="D23" s="14"/>
      <c r="E23" s="116"/>
      <c r="F23" s="20"/>
      <c r="G23" s="20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1"/>
    </row>
    <row r="24" spans="1:45" ht="11.15" thickBot="1" x14ac:dyDescent="0.35">
      <c r="A24" s="11"/>
      <c r="B24" s="14"/>
      <c r="C24" s="14"/>
      <c r="D24" s="14"/>
      <c r="E24" s="116"/>
      <c r="F24" s="20"/>
      <c r="G24" s="20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1"/>
    </row>
    <row r="25" spans="1:45" ht="11.15" thickBot="1" x14ac:dyDescent="0.35">
      <c r="A25" s="11"/>
      <c r="B25" s="14"/>
      <c r="C25" s="14"/>
      <c r="D25" s="14"/>
      <c r="E25" s="116"/>
      <c r="F25" s="20"/>
      <c r="G25" s="20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1"/>
    </row>
    <row r="26" spans="1:45" ht="11.15" thickBot="1" x14ac:dyDescent="0.35">
      <c r="A26" s="11"/>
      <c r="B26" s="14"/>
      <c r="C26" s="14"/>
      <c r="D26" s="14"/>
      <c r="E26" s="116"/>
      <c r="F26" s="20"/>
      <c r="G26" s="20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1"/>
    </row>
    <row r="27" spans="1:45" ht="11.15" thickBot="1" x14ac:dyDescent="0.35">
      <c r="A27" s="11"/>
      <c r="B27" s="14"/>
      <c r="C27" s="14"/>
      <c r="D27" s="14"/>
      <c r="E27" s="116"/>
      <c r="F27" s="20"/>
      <c r="G27" s="20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1"/>
    </row>
    <row r="28" spans="1:45" ht="11.15" thickBot="1" x14ac:dyDescent="0.35">
      <c r="A28" s="11"/>
      <c r="B28" s="14"/>
      <c r="C28" s="14"/>
      <c r="D28" s="14"/>
      <c r="E28" s="116"/>
      <c r="F28" s="20"/>
      <c r="G28" s="20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1"/>
    </row>
    <row r="29" spans="1:45" ht="11.15" thickBot="1" x14ac:dyDescent="0.35">
      <c r="A29" s="11"/>
      <c r="B29" s="14"/>
      <c r="C29" s="14"/>
      <c r="D29" s="14"/>
      <c r="E29" s="116"/>
      <c r="F29" s="20"/>
      <c r="G29" s="20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1"/>
    </row>
    <row r="30" spans="1:45" ht="11.15" thickBot="1" x14ac:dyDescent="0.35">
      <c r="A30" s="11"/>
      <c r="B30" s="14"/>
      <c r="C30" s="14"/>
      <c r="D30" s="14"/>
      <c r="E30" s="116"/>
      <c r="F30" s="20"/>
      <c r="G30" s="20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1"/>
    </row>
    <row r="31" spans="1:45" ht="11.15" thickBot="1" x14ac:dyDescent="0.35">
      <c r="A31" s="11"/>
      <c r="B31" s="14"/>
      <c r="C31" s="14"/>
      <c r="D31" s="14"/>
      <c r="E31" s="116"/>
      <c r="F31" s="20"/>
      <c r="G31" s="20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1"/>
    </row>
    <row r="32" spans="1:45" ht="11.15" thickBot="1" x14ac:dyDescent="0.35">
      <c r="A32" s="11"/>
      <c r="B32" s="14"/>
      <c r="C32" s="14"/>
      <c r="D32" s="14"/>
      <c r="E32" s="116"/>
      <c r="F32" s="20"/>
      <c r="G32" s="20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1"/>
    </row>
    <row r="33" spans="1:45" ht="11.15" thickBot="1" x14ac:dyDescent="0.35">
      <c r="A33" s="11"/>
      <c r="B33" s="14"/>
      <c r="C33" s="14"/>
      <c r="D33" s="14"/>
      <c r="E33" s="116"/>
      <c r="F33" s="20"/>
      <c r="G33" s="20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1"/>
    </row>
    <row r="34" spans="1:45" ht="11.15" thickBot="1" x14ac:dyDescent="0.35">
      <c r="A34" s="11"/>
      <c r="B34" s="14"/>
      <c r="C34" s="14"/>
      <c r="D34" s="14"/>
      <c r="E34" s="116"/>
      <c r="F34" s="20"/>
      <c r="G34" s="20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1"/>
    </row>
    <row r="35" spans="1:45" ht="11.15" thickBot="1" x14ac:dyDescent="0.35">
      <c r="A35" s="11"/>
      <c r="B35" s="14"/>
      <c r="C35" s="14"/>
      <c r="D35" s="14"/>
      <c r="E35" s="116"/>
      <c r="F35" s="20"/>
      <c r="G35" s="20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1"/>
    </row>
    <row r="36" spans="1:45" ht="11.15" thickBot="1" x14ac:dyDescent="0.35">
      <c r="A36" s="11"/>
      <c r="B36" s="14"/>
      <c r="C36" s="14"/>
      <c r="D36" s="14"/>
      <c r="E36" s="116"/>
      <c r="F36" s="20"/>
      <c r="G36" s="20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1"/>
    </row>
    <row r="37" spans="1:45" ht="11.15" thickBot="1" x14ac:dyDescent="0.35">
      <c r="A37" s="11"/>
      <c r="B37" s="14"/>
      <c r="C37" s="14"/>
      <c r="D37" s="14"/>
      <c r="E37" s="116"/>
      <c r="F37" s="20"/>
      <c r="G37" s="20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1"/>
    </row>
    <row r="38" spans="1:45" ht="11.15" thickBot="1" x14ac:dyDescent="0.35">
      <c r="A38" s="11"/>
      <c r="B38" s="14"/>
      <c r="C38" s="14"/>
      <c r="D38" s="14"/>
      <c r="E38" s="116"/>
      <c r="F38" s="20"/>
      <c r="G38" s="20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1"/>
    </row>
    <row r="39" spans="1:45" ht="11.15" thickBot="1" x14ac:dyDescent="0.35">
      <c r="A39" s="11"/>
      <c r="B39" s="14"/>
      <c r="C39" s="14"/>
      <c r="D39" s="14"/>
      <c r="E39" s="116"/>
      <c r="F39" s="20"/>
      <c r="G39" s="2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1"/>
    </row>
    <row r="40" spans="1:45" ht="11.15" thickBot="1" x14ac:dyDescent="0.35">
      <c r="A40" s="11"/>
      <c r="B40" s="14"/>
      <c r="C40" s="14"/>
      <c r="D40" s="14"/>
      <c r="E40" s="116"/>
      <c r="F40" s="20"/>
      <c r="G40" s="20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1"/>
    </row>
    <row r="41" spans="1:45" ht="11.15" thickBot="1" x14ac:dyDescent="0.35">
      <c r="A41" s="11"/>
      <c r="B41" s="14"/>
      <c r="C41" s="14"/>
      <c r="D41" s="14"/>
      <c r="E41" s="116"/>
      <c r="F41" s="20"/>
      <c r="G41" s="20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1"/>
    </row>
    <row r="42" spans="1:45" ht="11.15" thickBot="1" x14ac:dyDescent="0.35">
      <c r="A42" s="11"/>
      <c r="B42" s="14"/>
      <c r="C42" s="14"/>
      <c r="D42" s="14"/>
      <c r="E42" s="116"/>
      <c r="F42" s="20"/>
      <c r="G42" s="20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1"/>
    </row>
    <row r="43" spans="1:45" ht="11.15" thickBot="1" x14ac:dyDescent="0.35">
      <c r="A43" s="11"/>
      <c r="B43" s="14"/>
      <c r="C43" s="14"/>
      <c r="D43" s="14"/>
      <c r="E43" s="116"/>
      <c r="F43" s="20"/>
      <c r="G43" s="20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1"/>
    </row>
    <row r="44" spans="1:45" ht="11.15" thickBot="1" x14ac:dyDescent="0.35">
      <c r="A44" s="11"/>
      <c r="B44" s="14"/>
      <c r="C44" s="14"/>
      <c r="D44" s="14"/>
      <c r="E44" s="116"/>
      <c r="F44" s="20"/>
      <c r="G44" s="20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1"/>
    </row>
    <row r="45" spans="1:45" ht="11.15" thickBot="1" x14ac:dyDescent="0.35">
      <c r="A45" s="11"/>
      <c r="B45" s="14"/>
      <c r="C45" s="14"/>
      <c r="D45" s="14"/>
      <c r="E45" s="116"/>
      <c r="F45" s="20"/>
      <c r="G45" s="20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1"/>
    </row>
    <row r="46" spans="1:45" ht="11.15" thickBot="1" x14ac:dyDescent="0.35">
      <c r="A46" s="11"/>
      <c r="B46" s="14"/>
      <c r="C46" s="14"/>
      <c r="D46" s="14"/>
      <c r="E46" s="116"/>
      <c r="F46" s="20"/>
      <c r="G46" s="20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1"/>
    </row>
    <row r="47" spans="1:45" ht="11.15" thickBot="1" x14ac:dyDescent="0.35">
      <c r="A47" s="11"/>
      <c r="B47" s="14"/>
      <c r="C47" s="14"/>
      <c r="D47" s="14"/>
      <c r="E47" s="116"/>
      <c r="F47" s="20"/>
      <c r="G47" s="20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1"/>
    </row>
    <row r="48" spans="1:45" ht="11.15" thickBot="1" x14ac:dyDescent="0.35">
      <c r="A48" s="11"/>
      <c r="B48" s="14"/>
      <c r="C48" s="14"/>
      <c r="D48" s="14"/>
      <c r="E48" s="116"/>
      <c r="F48" s="20"/>
      <c r="G48" s="20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1"/>
    </row>
    <row r="49" spans="1:45" ht="11.15" thickBot="1" x14ac:dyDescent="0.35">
      <c r="A49" s="11"/>
      <c r="B49" s="14"/>
      <c r="C49" s="14"/>
      <c r="D49" s="14"/>
      <c r="E49" s="116"/>
      <c r="F49" s="20"/>
      <c r="G49" s="20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1"/>
    </row>
    <row r="50" spans="1:45" ht="11.15" thickBot="1" x14ac:dyDescent="0.35">
      <c r="A50" s="11"/>
      <c r="B50" s="14"/>
      <c r="C50" s="14"/>
      <c r="D50" s="14"/>
      <c r="E50" s="116"/>
      <c r="F50" s="20"/>
      <c r="G50" s="20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1"/>
    </row>
    <row r="51" spans="1:45" ht="11.15" thickBot="1" x14ac:dyDescent="0.35">
      <c r="A51" s="11"/>
      <c r="B51" s="14"/>
      <c r="C51" s="14"/>
      <c r="D51" s="14"/>
      <c r="E51" s="116"/>
      <c r="F51" s="20"/>
      <c r="G51" s="20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1"/>
    </row>
    <row r="52" spans="1:45" ht="11.15" thickBot="1" x14ac:dyDescent="0.35">
      <c r="A52" s="11"/>
      <c r="B52" s="14"/>
      <c r="C52" s="14"/>
      <c r="D52" s="14"/>
      <c r="E52" s="116"/>
      <c r="F52" s="20"/>
      <c r="G52" s="20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1"/>
    </row>
    <row r="53" spans="1:45" ht="11.15" thickBot="1" x14ac:dyDescent="0.35">
      <c r="A53" s="11"/>
      <c r="B53" s="14"/>
      <c r="C53" s="14"/>
      <c r="D53" s="14"/>
      <c r="E53" s="116"/>
      <c r="F53" s="20"/>
      <c r="G53" s="20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1"/>
    </row>
    <row r="54" spans="1:45" ht="11.15" thickBot="1" x14ac:dyDescent="0.35">
      <c r="A54" s="11"/>
      <c r="B54" s="14"/>
      <c r="C54" s="14"/>
      <c r="D54" s="14"/>
      <c r="E54" s="116"/>
      <c r="F54" s="20"/>
      <c r="G54" s="20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1"/>
    </row>
    <row r="55" spans="1:45" ht="11.15" thickBot="1" x14ac:dyDescent="0.35">
      <c r="A55" s="11"/>
      <c r="B55" s="14"/>
      <c r="C55" s="14"/>
      <c r="D55" s="14"/>
      <c r="E55" s="116"/>
      <c r="F55" s="20"/>
      <c r="G55" s="20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1"/>
    </row>
    <row r="56" spans="1:45" ht="11.15" thickBot="1" x14ac:dyDescent="0.35">
      <c r="A56" s="11"/>
      <c r="B56" s="14"/>
      <c r="C56" s="14"/>
      <c r="D56" s="14"/>
      <c r="E56" s="116"/>
      <c r="F56" s="20"/>
      <c r="G56" s="20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1"/>
    </row>
    <row r="57" spans="1:45" ht="11.15" thickBot="1" x14ac:dyDescent="0.35">
      <c r="A57" s="11"/>
      <c r="B57" s="14"/>
      <c r="C57" s="14"/>
      <c r="D57" s="14"/>
      <c r="E57" s="116"/>
      <c r="F57" s="20"/>
      <c r="G57" s="20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1"/>
    </row>
    <row r="58" spans="1:45" ht="11.15" thickBot="1" x14ac:dyDescent="0.35">
      <c r="A58" s="11"/>
      <c r="B58" s="14"/>
      <c r="C58" s="14"/>
      <c r="D58" s="14"/>
      <c r="E58" s="116"/>
      <c r="F58" s="20"/>
      <c r="G58" s="20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1"/>
    </row>
    <row r="59" spans="1:45" ht="11.15" thickBot="1" x14ac:dyDescent="0.35">
      <c r="A59" s="11"/>
      <c r="B59" s="14"/>
      <c r="C59" s="14"/>
      <c r="D59" s="14"/>
      <c r="E59" s="116"/>
      <c r="F59" s="20"/>
      <c r="G59" s="20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1"/>
    </row>
    <row r="60" spans="1:45" ht="11.15" thickBot="1" x14ac:dyDescent="0.35">
      <c r="A60" s="11"/>
      <c r="B60" s="14"/>
      <c r="C60" s="14"/>
      <c r="D60" s="14"/>
      <c r="E60" s="116"/>
      <c r="F60" s="20"/>
      <c r="G60" s="20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1"/>
    </row>
    <row r="61" spans="1:45" ht="11.15" thickBot="1" x14ac:dyDescent="0.35">
      <c r="A61" s="11"/>
      <c r="B61" s="14"/>
      <c r="C61" s="14"/>
      <c r="D61" s="14"/>
      <c r="E61" s="116"/>
      <c r="F61" s="20"/>
      <c r="G61" s="20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1"/>
    </row>
    <row r="62" spans="1:45" ht="11.15" thickBot="1" x14ac:dyDescent="0.35">
      <c r="A62" s="11"/>
      <c r="B62" s="14"/>
      <c r="C62" s="14"/>
      <c r="D62" s="14"/>
      <c r="E62" s="116"/>
      <c r="F62" s="20"/>
      <c r="G62" s="20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1"/>
    </row>
    <row r="63" spans="1:45" ht="11.15" thickBot="1" x14ac:dyDescent="0.35">
      <c r="A63" s="11"/>
      <c r="B63" s="14"/>
      <c r="C63" s="14"/>
      <c r="D63" s="14"/>
      <c r="E63" s="116"/>
      <c r="F63" s="20"/>
      <c r="G63" s="20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1"/>
    </row>
    <row r="64" spans="1:45" ht="11.15" thickBot="1" x14ac:dyDescent="0.35">
      <c r="A64" s="11"/>
      <c r="B64" s="14"/>
      <c r="C64" s="14"/>
      <c r="D64" s="14"/>
      <c r="E64" s="116"/>
      <c r="F64" s="20"/>
      <c r="G64" s="20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1"/>
    </row>
    <row r="65" spans="1:45" ht="11.15" thickBot="1" x14ac:dyDescent="0.35">
      <c r="A65" s="11"/>
      <c r="B65" s="14"/>
      <c r="C65" s="14"/>
      <c r="D65" s="14"/>
      <c r="E65" s="116"/>
      <c r="F65" s="20"/>
      <c r="G65" s="20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1"/>
    </row>
    <row r="66" spans="1:45" ht="11.15" thickBot="1" x14ac:dyDescent="0.35">
      <c r="A66" s="11"/>
      <c r="B66" s="14"/>
      <c r="C66" s="14"/>
      <c r="D66" s="14"/>
      <c r="E66" s="116"/>
      <c r="F66" s="20"/>
      <c r="G66" s="20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1"/>
    </row>
    <row r="67" spans="1:45" ht="11.15" thickBot="1" x14ac:dyDescent="0.35">
      <c r="A67" s="11"/>
      <c r="B67" s="14"/>
      <c r="C67" s="14"/>
      <c r="D67" s="14"/>
      <c r="E67" s="116"/>
      <c r="F67" s="20"/>
      <c r="G67" s="20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1"/>
    </row>
    <row r="68" spans="1:45" ht="11.15" thickBot="1" x14ac:dyDescent="0.35">
      <c r="A68" s="11"/>
      <c r="B68" s="14"/>
      <c r="C68" s="14"/>
      <c r="D68" s="14"/>
      <c r="E68" s="116"/>
      <c r="F68" s="20"/>
      <c r="G68" s="20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1"/>
    </row>
    <row r="69" spans="1:45" ht="11.15" thickBot="1" x14ac:dyDescent="0.35">
      <c r="A69" s="11"/>
      <c r="B69" s="14"/>
      <c r="C69" s="14"/>
      <c r="D69" s="14"/>
      <c r="E69" s="116"/>
      <c r="F69" s="20"/>
      <c r="G69" s="20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1"/>
    </row>
    <row r="70" spans="1:45" ht="11.15" thickBot="1" x14ac:dyDescent="0.35">
      <c r="A70" s="11"/>
      <c r="B70" s="14"/>
      <c r="C70" s="14"/>
      <c r="D70" s="14"/>
      <c r="E70" s="116"/>
      <c r="F70" s="20"/>
      <c r="G70" s="20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1"/>
    </row>
    <row r="71" spans="1:45" ht="11.15" thickBot="1" x14ac:dyDescent="0.35">
      <c r="A71" s="11"/>
      <c r="B71" s="14"/>
      <c r="C71" s="14"/>
      <c r="D71" s="14"/>
      <c r="E71" s="116"/>
      <c r="F71" s="20"/>
      <c r="G71" s="20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1"/>
    </row>
    <row r="72" spans="1:45" ht="11.15" thickBot="1" x14ac:dyDescent="0.35">
      <c r="A72" s="11"/>
      <c r="B72" s="14"/>
      <c r="C72" s="14"/>
      <c r="D72" s="14"/>
      <c r="E72" s="116"/>
      <c r="F72" s="20"/>
      <c r="G72" s="20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1"/>
    </row>
    <row r="73" spans="1:45" ht="11.15" thickBot="1" x14ac:dyDescent="0.35">
      <c r="A73" s="11"/>
      <c r="B73" s="14"/>
      <c r="C73" s="14"/>
      <c r="D73" s="14"/>
      <c r="E73" s="116"/>
      <c r="F73" s="20"/>
      <c r="G73" s="20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1"/>
    </row>
    <row r="74" spans="1:45" ht="11.15" thickBot="1" x14ac:dyDescent="0.35">
      <c r="A74" s="11"/>
      <c r="B74" s="14"/>
      <c r="C74" s="14"/>
      <c r="D74" s="14"/>
      <c r="E74" s="116"/>
      <c r="F74" s="20"/>
      <c r="G74" s="20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1"/>
    </row>
    <row r="75" spans="1:45" ht="11.15" thickBot="1" x14ac:dyDescent="0.35">
      <c r="A75" s="11"/>
      <c r="B75" s="14"/>
      <c r="C75" s="14"/>
      <c r="D75" s="14"/>
      <c r="E75" s="116"/>
      <c r="F75" s="20"/>
      <c r="G75" s="20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1"/>
    </row>
    <row r="76" spans="1:45" ht="11.15" thickBot="1" x14ac:dyDescent="0.35">
      <c r="A76" s="11"/>
      <c r="B76" s="14"/>
      <c r="C76" s="14"/>
      <c r="D76" s="14"/>
      <c r="E76" s="116"/>
      <c r="F76" s="20"/>
      <c r="G76" s="20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1"/>
    </row>
    <row r="77" spans="1:45" ht="11.15" thickBot="1" x14ac:dyDescent="0.35">
      <c r="A77" s="11"/>
      <c r="B77" s="14"/>
      <c r="C77" s="14"/>
      <c r="D77" s="14"/>
      <c r="E77" s="116"/>
      <c r="F77" s="20"/>
      <c r="G77" s="20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1"/>
    </row>
    <row r="78" spans="1:45" ht="11.15" thickBot="1" x14ac:dyDescent="0.35">
      <c r="A78" s="11"/>
      <c r="B78" s="14"/>
      <c r="C78" s="14"/>
      <c r="D78" s="14"/>
      <c r="E78" s="116"/>
      <c r="F78" s="20"/>
      <c r="G78" s="20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1"/>
    </row>
    <row r="79" spans="1:45" ht="11.15" thickBot="1" x14ac:dyDescent="0.35">
      <c r="A79" s="11"/>
      <c r="B79" s="14"/>
      <c r="C79" s="14"/>
      <c r="D79" s="14"/>
      <c r="E79" s="116"/>
      <c r="F79" s="20"/>
      <c r="G79" s="20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1"/>
    </row>
    <row r="80" spans="1:45" x14ac:dyDescent="0.3">
      <c r="A80" s="42"/>
      <c r="B80" s="12"/>
      <c r="C80" s="12"/>
      <c r="D80" s="12"/>
      <c r="E80" s="116"/>
      <c r="F80" s="43"/>
      <c r="G80" s="4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42"/>
    </row>
  </sheetData>
  <sheetProtection selectLockedCells="1"/>
  <mergeCells count="7">
    <mergeCell ref="J5:J16"/>
    <mergeCell ref="K5:K16"/>
    <mergeCell ref="D19:G19"/>
    <mergeCell ref="D3:G3"/>
    <mergeCell ref="H3:K3"/>
    <mergeCell ref="H5:H16"/>
    <mergeCell ref="I5:I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0"/>
  <sheetViews>
    <sheetView zoomScale="110" zoomScaleNormal="110" workbookViewId="0">
      <selection activeCell="D10" sqref="D10"/>
    </sheetView>
  </sheetViews>
  <sheetFormatPr defaultColWidth="9.07421875" defaultRowHeight="10.75" x14ac:dyDescent="0.3"/>
  <cols>
    <col min="1" max="1" width="1.84375" style="45" customWidth="1"/>
    <col min="2" max="2" width="38.765625" style="45" customWidth="1"/>
    <col min="3" max="4" width="11.07421875" style="45" customWidth="1"/>
    <col min="5" max="5" width="10.3046875" style="45" bestFit="1" customWidth="1"/>
    <col min="6" max="6" width="10.07421875" style="45" bestFit="1" customWidth="1"/>
    <col min="7" max="7" width="12.07421875" style="45" customWidth="1"/>
    <col min="8" max="8" width="12.3046875" style="45" customWidth="1"/>
    <col min="9" max="9" width="10.84375" style="45" customWidth="1"/>
    <col min="10" max="10" width="11.69140625" style="45" customWidth="1"/>
    <col min="11" max="11" width="11.3046875" style="45" customWidth="1"/>
    <col min="12" max="12" width="12.69140625" style="45" customWidth="1"/>
    <col min="13" max="16384" width="9.07421875" style="45"/>
  </cols>
  <sheetData>
    <row r="1" spans="1:43" s="70" customFormat="1" ht="45.9" customHeight="1" thickBot="1" x14ac:dyDescent="0.45">
      <c r="A1" s="66"/>
      <c r="B1" s="307" t="s">
        <v>219</v>
      </c>
      <c r="C1" s="308"/>
      <c r="D1" s="308"/>
      <c r="E1" s="308"/>
      <c r="F1" s="308"/>
      <c r="G1" s="308"/>
      <c r="H1" s="308"/>
      <c r="I1" s="308"/>
      <c r="J1" s="308"/>
      <c r="K1" s="308"/>
      <c r="L1" s="309"/>
      <c r="M1" s="68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6"/>
    </row>
    <row r="2" spans="1:43" ht="11.15" thickBot="1" x14ac:dyDescent="0.35">
      <c r="A2" s="11"/>
      <c r="B2" s="14"/>
      <c r="C2" s="43"/>
      <c r="D2" s="43"/>
      <c r="E2" s="43"/>
      <c r="F2" s="43"/>
      <c r="G2" s="12"/>
      <c r="H2" s="12"/>
      <c r="I2" s="12"/>
      <c r="J2" s="12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1"/>
    </row>
    <row r="3" spans="1:43" ht="30.65" customHeight="1" thickBot="1" x14ac:dyDescent="0.35">
      <c r="A3" s="11"/>
      <c r="B3" s="194"/>
      <c r="C3" s="253" t="s">
        <v>228</v>
      </c>
      <c r="D3" s="254"/>
      <c r="E3" s="254"/>
      <c r="F3" s="273"/>
      <c r="G3" s="255" t="s">
        <v>206</v>
      </c>
      <c r="H3" s="256"/>
      <c r="I3" s="256"/>
      <c r="J3" s="257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1"/>
    </row>
    <row r="4" spans="1:43" ht="54.45" customHeight="1" thickBot="1" x14ac:dyDescent="0.35">
      <c r="A4" s="11"/>
      <c r="B4" s="129" t="s">
        <v>24</v>
      </c>
      <c r="C4" s="60" t="s">
        <v>202</v>
      </c>
      <c r="D4" s="22" t="s">
        <v>203</v>
      </c>
      <c r="E4" s="22" t="s">
        <v>204</v>
      </c>
      <c r="F4" s="203" t="s">
        <v>205</v>
      </c>
      <c r="G4" s="197" t="s">
        <v>207</v>
      </c>
      <c r="H4" s="171" t="s">
        <v>208</v>
      </c>
      <c r="I4" s="171" t="s">
        <v>209</v>
      </c>
      <c r="J4" s="198" t="s">
        <v>210</v>
      </c>
      <c r="K4" s="213" t="s">
        <v>14</v>
      </c>
      <c r="L4" s="162" t="s">
        <v>15</v>
      </c>
      <c r="M4" s="13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1"/>
    </row>
    <row r="5" spans="1:43" x14ac:dyDescent="0.3">
      <c r="A5" s="11"/>
      <c r="B5" s="130" t="s">
        <v>140</v>
      </c>
      <c r="C5" s="222"/>
      <c r="D5" s="160"/>
      <c r="E5" s="160"/>
      <c r="F5" s="211"/>
      <c r="G5" s="310">
        <f>+'Dettaglio costi del lavoro'!C35</f>
        <v>0</v>
      </c>
      <c r="H5" s="312">
        <f>+'Dettaglio costi del lavoro'!D35</f>
        <v>0</v>
      </c>
      <c r="I5" s="312">
        <f>+'Dettaglio costi del lavoro'!E35</f>
        <v>0</v>
      </c>
      <c r="J5" s="314">
        <f>+'Dettaglio costi del lavoro'!F35</f>
        <v>0</v>
      </c>
      <c r="K5" s="316">
        <f>+G5*C9+H5*D9+I5*E9+J5*F9</f>
        <v>0</v>
      </c>
      <c r="L5" s="318">
        <f>+K5*5</f>
        <v>0</v>
      </c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1"/>
    </row>
    <row r="6" spans="1:43" x14ac:dyDescent="0.3">
      <c r="A6" s="11"/>
      <c r="B6" s="131" t="s">
        <v>141</v>
      </c>
      <c r="C6" s="222"/>
      <c r="D6" s="160"/>
      <c r="E6" s="160"/>
      <c r="F6" s="211"/>
      <c r="G6" s="310"/>
      <c r="H6" s="312"/>
      <c r="I6" s="312"/>
      <c r="J6" s="314"/>
      <c r="K6" s="316"/>
      <c r="L6" s="318"/>
      <c r="M6" s="13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1"/>
    </row>
    <row r="7" spans="1:43" x14ac:dyDescent="0.3">
      <c r="A7" s="11"/>
      <c r="B7" s="131" t="s">
        <v>139</v>
      </c>
      <c r="C7" s="222"/>
      <c r="D7" s="160"/>
      <c r="E7" s="160"/>
      <c r="F7" s="211"/>
      <c r="G7" s="310"/>
      <c r="H7" s="312"/>
      <c r="I7" s="312"/>
      <c r="J7" s="314"/>
      <c r="K7" s="316"/>
      <c r="L7" s="318"/>
      <c r="M7" s="13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1"/>
    </row>
    <row r="8" spans="1:43" ht="11.15" thickBot="1" x14ac:dyDescent="0.35">
      <c r="A8" s="11"/>
      <c r="B8" s="132" t="s">
        <v>137</v>
      </c>
      <c r="C8" s="223"/>
      <c r="D8" s="164"/>
      <c r="E8" s="164"/>
      <c r="F8" s="212"/>
      <c r="G8" s="311"/>
      <c r="H8" s="313"/>
      <c r="I8" s="313"/>
      <c r="J8" s="315"/>
      <c r="K8" s="317"/>
      <c r="L8" s="319"/>
      <c r="M8" s="13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1"/>
    </row>
    <row r="9" spans="1:43" ht="11.15" thickBot="1" x14ac:dyDescent="0.35">
      <c r="A9" s="11"/>
      <c r="B9" s="151" t="s">
        <v>214</v>
      </c>
      <c r="C9" s="155">
        <f>SUM(C5:C8)</f>
        <v>0</v>
      </c>
      <c r="D9" s="155">
        <f>SUM(D5:D8)</f>
        <v>0</v>
      </c>
      <c r="E9" s="155">
        <f>SUM(E5:E8)</f>
        <v>0</v>
      </c>
      <c r="F9" s="155">
        <f>SUM(F5:F8)</f>
        <v>0</v>
      </c>
      <c r="G9" s="21"/>
      <c r="H9" s="21"/>
      <c r="I9" s="21"/>
      <c r="J9" s="21"/>
      <c r="K9" s="21"/>
      <c r="L9" s="2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1"/>
    </row>
    <row r="10" spans="1:43" ht="11.15" thickBot="1" x14ac:dyDescent="0.35">
      <c r="A10" s="11"/>
      <c r="B10" s="151" t="s">
        <v>215</v>
      </c>
      <c r="C10" s="155">
        <f>+C9*5</f>
        <v>0</v>
      </c>
      <c r="D10" s="155">
        <f t="shared" ref="D10:F10" si="0">+D9*5</f>
        <v>0</v>
      </c>
      <c r="E10" s="155">
        <f t="shared" si="0"/>
        <v>0</v>
      </c>
      <c r="F10" s="155">
        <f t="shared" si="0"/>
        <v>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</row>
    <row r="11" spans="1:43" x14ac:dyDescent="0.3">
      <c r="A11" s="11"/>
      <c r="B11" s="151" t="s">
        <v>236</v>
      </c>
      <c r="C11" s="244">
        <f>+C10+D10+E10+F10</f>
        <v>0</v>
      </c>
      <c r="D11" s="245"/>
      <c r="E11" s="245"/>
      <c r="F11" s="246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</row>
    <row r="12" spans="1:43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</row>
    <row r="13" spans="1:43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</row>
    <row r="14" spans="1:43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1"/>
    </row>
    <row r="15" spans="1:43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1"/>
    </row>
    <row r="16" spans="1:43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1"/>
    </row>
    <row r="17" spans="1:43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1"/>
    </row>
    <row r="18" spans="1:43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1"/>
    </row>
    <row r="19" spans="1:43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1"/>
    </row>
    <row r="20" spans="1:43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1"/>
    </row>
    <row r="21" spans="1:43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1"/>
    </row>
    <row r="22" spans="1:43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1"/>
    </row>
    <row r="23" spans="1:43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1"/>
    </row>
    <row r="24" spans="1:43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1"/>
    </row>
    <row r="25" spans="1:43" ht="11.15" thickBot="1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1"/>
    </row>
    <row r="26" spans="1:43" ht="11.15" thickBot="1" x14ac:dyDescent="0.35">
      <c r="A26" s="11"/>
      <c r="B26" s="14"/>
      <c r="C26" s="21"/>
      <c r="D26" s="21"/>
      <c r="E26" s="20"/>
      <c r="F26" s="20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1"/>
    </row>
    <row r="27" spans="1:43" ht="11.15" thickBot="1" x14ac:dyDescent="0.35">
      <c r="A27" s="11"/>
      <c r="B27" s="14"/>
      <c r="C27" s="21"/>
      <c r="D27" s="21"/>
      <c r="E27" s="20"/>
      <c r="F27" s="20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1"/>
    </row>
    <row r="28" spans="1:43" ht="11.15" thickBot="1" x14ac:dyDescent="0.35">
      <c r="A28" s="11"/>
      <c r="B28" s="14"/>
      <c r="C28" s="21"/>
      <c r="D28" s="21"/>
      <c r="E28" s="20"/>
      <c r="F28" s="20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1"/>
    </row>
    <row r="29" spans="1:43" ht="11.15" thickBot="1" x14ac:dyDescent="0.35">
      <c r="A29" s="11"/>
      <c r="B29" s="14"/>
      <c r="C29" s="21"/>
      <c r="D29" s="21"/>
      <c r="E29" s="20"/>
      <c r="F29" s="20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1"/>
    </row>
    <row r="30" spans="1:43" ht="11.15" thickBot="1" x14ac:dyDescent="0.35">
      <c r="A30" s="11"/>
      <c r="B30" s="14"/>
      <c r="C30" s="21"/>
      <c r="D30" s="21"/>
      <c r="E30" s="20"/>
      <c r="F30" s="20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1"/>
    </row>
    <row r="31" spans="1:43" ht="11.15" thickBot="1" x14ac:dyDescent="0.35">
      <c r="A31" s="11"/>
      <c r="B31" s="14"/>
      <c r="C31" s="21"/>
      <c r="D31" s="21"/>
      <c r="E31" s="20"/>
      <c r="F31" s="20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1"/>
    </row>
    <row r="32" spans="1:43" ht="11.15" thickBot="1" x14ac:dyDescent="0.35">
      <c r="A32" s="11"/>
      <c r="B32" s="14"/>
      <c r="C32" s="21"/>
      <c r="D32" s="21"/>
      <c r="E32" s="20"/>
      <c r="F32" s="20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1"/>
    </row>
    <row r="33" spans="1:43" ht="11.15" thickBot="1" x14ac:dyDescent="0.35">
      <c r="A33" s="11"/>
      <c r="B33" s="14"/>
      <c r="C33" s="21"/>
      <c r="D33" s="21"/>
      <c r="E33" s="20"/>
      <c r="F33" s="20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1"/>
    </row>
    <row r="34" spans="1:43" ht="11.15" thickBot="1" x14ac:dyDescent="0.35">
      <c r="A34" s="11"/>
      <c r="B34" s="14"/>
      <c r="C34" s="21"/>
      <c r="D34" s="21"/>
      <c r="E34" s="20"/>
      <c r="F34" s="20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1"/>
    </row>
    <row r="35" spans="1:43" ht="11.15" thickBot="1" x14ac:dyDescent="0.35">
      <c r="A35" s="11"/>
      <c r="B35" s="14"/>
      <c r="C35" s="21"/>
      <c r="D35" s="21"/>
      <c r="E35" s="20"/>
      <c r="F35" s="20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1"/>
    </row>
    <row r="36" spans="1:43" ht="11.15" thickBot="1" x14ac:dyDescent="0.35">
      <c r="A36" s="11"/>
      <c r="B36" s="14"/>
      <c r="C36" s="21"/>
      <c r="D36" s="21"/>
      <c r="E36" s="20"/>
      <c r="F36" s="20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1"/>
    </row>
    <row r="37" spans="1:43" ht="11.15" thickBot="1" x14ac:dyDescent="0.35">
      <c r="A37" s="11"/>
      <c r="B37" s="14"/>
      <c r="C37" s="21"/>
      <c r="D37" s="21"/>
      <c r="E37" s="20"/>
      <c r="F37" s="20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1"/>
    </row>
    <row r="38" spans="1:43" ht="11.15" thickBot="1" x14ac:dyDescent="0.35">
      <c r="A38" s="11"/>
      <c r="B38" s="14"/>
      <c r="C38" s="21"/>
      <c r="D38" s="21"/>
      <c r="E38" s="20"/>
      <c r="F38" s="20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1"/>
    </row>
    <row r="39" spans="1:43" ht="11.15" thickBot="1" x14ac:dyDescent="0.35">
      <c r="A39" s="11"/>
      <c r="B39" s="14"/>
      <c r="C39" s="21"/>
      <c r="D39" s="21"/>
      <c r="E39" s="20"/>
      <c r="F39" s="20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1"/>
    </row>
    <row r="40" spans="1:43" ht="11.15" thickBot="1" x14ac:dyDescent="0.35">
      <c r="A40" s="11"/>
      <c r="B40" s="14"/>
      <c r="C40" s="21"/>
      <c r="D40" s="21"/>
      <c r="E40" s="20"/>
      <c r="F40" s="20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1"/>
    </row>
    <row r="41" spans="1:43" ht="11.15" thickBot="1" x14ac:dyDescent="0.35">
      <c r="A41" s="11"/>
      <c r="B41" s="14"/>
      <c r="C41" s="21"/>
      <c r="D41" s="21"/>
      <c r="E41" s="20"/>
      <c r="F41" s="20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1"/>
    </row>
    <row r="42" spans="1:43" ht="11.15" thickBot="1" x14ac:dyDescent="0.35">
      <c r="A42" s="11"/>
      <c r="B42" s="14"/>
      <c r="C42" s="21"/>
      <c r="D42" s="21"/>
      <c r="E42" s="20"/>
      <c r="F42" s="20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1"/>
    </row>
    <row r="43" spans="1:43" ht="11.15" thickBot="1" x14ac:dyDescent="0.35">
      <c r="A43" s="11"/>
      <c r="B43" s="14"/>
      <c r="C43" s="21"/>
      <c r="D43" s="21"/>
      <c r="E43" s="20"/>
      <c r="F43" s="20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1"/>
    </row>
    <row r="44" spans="1:43" ht="11.15" thickBot="1" x14ac:dyDescent="0.35">
      <c r="A44" s="11"/>
      <c r="B44" s="14"/>
      <c r="C44" s="21"/>
      <c r="D44" s="21"/>
      <c r="E44" s="20"/>
      <c r="F44" s="20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1"/>
    </row>
    <row r="45" spans="1:43" ht="11.15" thickBot="1" x14ac:dyDescent="0.35">
      <c r="A45" s="11"/>
      <c r="B45" s="14"/>
      <c r="C45" s="21"/>
      <c r="D45" s="21"/>
      <c r="E45" s="20"/>
      <c r="F45" s="20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1"/>
    </row>
    <row r="46" spans="1:43" ht="11.15" thickBot="1" x14ac:dyDescent="0.35">
      <c r="A46" s="11"/>
      <c r="B46" s="14"/>
      <c r="C46" s="21"/>
      <c r="D46" s="21"/>
      <c r="E46" s="20"/>
      <c r="F46" s="20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1"/>
    </row>
    <row r="47" spans="1:43" ht="11.15" thickBot="1" x14ac:dyDescent="0.35">
      <c r="A47" s="11"/>
      <c r="B47" s="14"/>
      <c r="C47" s="21"/>
      <c r="D47" s="21"/>
      <c r="E47" s="20"/>
      <c r="F47" s="20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1"/>
    </row>
    <row r="48" spans="1:43" ht="11.15" thickBot="1" x14ac:dyDescent="0.35">
      <c r="A48" s="11"/>
      <c r="B48" s="14"/>
      <c r="C48" s="21"/>
      <c r="D48" s="21"/>
      <c r="E48" s="20"/>
      <c r="F48" s="20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1"/>
    </row>
    <row r="49" spans="1:43" ht="11.15" thickBot="1" x14ac:dyDescent="0.35">
      <c r="A49" s="11"/>
      <c r="B49" s="14"/>
      <c r="C49" s="21"/>
      <c r="D49" s="21"/>
      <c r="E49" s="20"/>
      <c r="F49" s="20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1"/>
    </row>
    <row r="50" spans="1:43" ht="11.15" thickBot="1" x14ac:dyDescent="0.35">
      <c r="A50" s="11"/>
      <c r="B50" s="14"/>
      <c r="C50" s="21"/>
      <c r="D50" s="21"/>
      <c r="E50" s="20"/>
      <c r="F50" s="20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1"/>
    </row>
    <row r="51" spans="1:43" ht="11.15" thickBot="1" x14ac:dyDescent="0.35">
      <c r="A51" s="11"/>
      <c r="B51" s="14"/>
      <c r="C51" s="21"/>
      <c r="D51" s="21"/>
      <c r="E51" s="20"/>
      <c r="F51" s="20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1"/>
    </row>
    <row r="52" spans="1:43" ht="11.15" thickBot="1" x14ac:dyDescent="0.35">
      <c r="A52" s="11"/>
      <c r="B52" s="14"/>
      <c r="C52" s="21"/>
      <c r="D52" s="21"/>
      <c r="E52" s="20"/>
      <c r="F52" s="20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1"/>
    </row>
    <row r="53" spans="1:43" ht="11.15" thickBot="1" x14ac:dyDescent="0.35">
      <c r="A53" s="11"/>
      <c r="B53" s="14"/>
      <c r="C53" s="14"/>
      <c r="D53" s="116"/>
      <c r="E53" s="20"/>
      <c r="F53" s="20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1"/>
    </row>
    <row r="54" spans="1:43" ht="11.15" thickBot="1" x14ac:dyDescent="0.35">
      <c r="A54" s="11"/>
      <c r="B54" s="14"/>
      <c r="C54" s="14"/>
      <c r="D54" s="116"/>
      <c r="E54" s="20"/>
      <c r="F54" s="20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1"/>
    </row>
    <row r="55" spans="1:43" ht="11.15" thickBot="1" x14ac:dyDescent="0.35">
      <c r="A55" s="11"/>
      <c r="B55" s="14"/>
      <c r="C55" s="14"/>
      <c r="D55" s="116"/>
      <c r="E55" s="20"/>
      <c r="F55" s="20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1"/>
    </row>
    <row r="56" spans="1:43" ht="11.15" thickBot="1" x14ac:dyDescent="0.35">
      <c r="A56" s="11"/>
      <c r="B56" s="14"/>
      <c r="C56" s="14"/>
      <c r="D56" s="116"/>
      <c r="E56" s="20"/>
      <c r="F56" s="20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1"/>
    </row>
    <row r="57" spans="1:43" ht="11.15" thickBot="1" x14ac:dyDescent="0.35">
      <c r="A57" s="11"/>
      <c r="B57" s="14"/>
      <c r="C57" s="14"/>
      <c r="D57" s="116"/>
      <c r="E57" s="20"/>
      <c r="F57" s="20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1"/>
    </row>
    <row r="58" spans="1:43" ht="11.15" thickBot="1" x14ac:dyDescent="0.35">
      <c r="A58" s="11"/>
      <c r="B58" s="14"/>
      <c r="C58" s="14"/>
      <c r="D58" s="116"/>
      <c r="E58" s="20"/>
      <c r="F58" s="20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1"/>
    </row>
    <row r="59" spans="1:43" ht="11.15" thickBot="1" x14ac:dyDescent="0.35">
      <c r="A59" s="11"/>
      <c r="B59" s="14"/>
      <c r="C59" s="14"/>
      <c r="D59" s="116"/>
      <c r="E59" s="20"/>
      <c r="F59" s="20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1"/>
    </row>
    <row r="60" spans="1:43" ht="11.15" thickBot="1" x14ac:dyDescent="0.35">
      <c r="A60" s="11"/>
      <c r="B60" s="14"/>
      <c r="C60" s="14"/>
      <c r="D60" s="116"/>
      <c r="E60" s="20"/>
      <c r="F60" s="20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1"/>
    </row>
    <row r="61" spans="1:43" ht="11.15" thickBot="1" x14ac:dyDescent="0.35">
      <c r="A61" s="11"/>
      <c r="B61" s="14"/>
      <c r="C61" s="14"/>
      <c r="D61" s="116"/>
      <c r="E61" s="20"/>
      <c r="F61" s="20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1"/>
    </row>
    <row r="62" spans="1:43" ht="11.15" thickBot="1" x14ac:dyDescent="0.35">
      <c r="A62" s="11"/>
      <c r="B62" s="14"/>
      <c r="C62" s="14"/>
      <c r="D62" s="116"/>
      <c r="E62" s="20"/>
      <c r="F62" s="20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1"/>
    </row>
    <row r="63" spans="1:43" ht="11.15" thickBot="1" x14ac:dyDescent="0.35">
      <c r="A63" s="11"/>
      <c r="B63" s="14"/>
      <c r="C63" s="14"/>
      <c r="D63" s="116"/>
      <c r="E63" s="20"/>
      <c r="F63" s="20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1"/>
    </row>
    <row r="64" spans="1:43" ht="11.15" thickBot="1" x14ac:dyDescent="0.35">
      <c r="A64" s="11"/>
      <c r="B64" s="14"/>
      <c r="C64" s="14"/>
      <c r="D64" s="116"/>
      <c r="E64" s="20"/>
      <c r="F64" s="20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1"/>
    </row>
    <row r="65" spans="1:43" ht="11.15" thickBot="1" x14ac:dyDescent="0.35">
      <c r="A65" s="11"/>
      <c r="B65" s="14"/>
      <c r="C65" s="14"/>
      <c r="D65" s="116"/>
      <c r="E65" s="20"/>
      <c r="F65" s="20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1"/>
    </row>
    <row r="66" spans="1:43" ht="11.15" thickBot="1" x14ac:dyDescent="0.35">
      <c r="A66" s="11"/>
      <c r="B66" s="14"/>
      <c r="C66" s="14"/>
      <c r="D66" s="116"/>
      <c r="E66" s="20"/>
      <c r="F66" s="20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1"/>
    </row>
    <row r="67" spans="1:43" ht="11.15" thickBot="1" x14ac:dyDescent="0.35">
      <c r="A67" s="11"/>
      <c r="B67" s="14"/>
      <c r="C67" s="14"/>
      <c r="D67" s="116"/>
      <c r="E67" s="20"/>
      <c r="F67" s="20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1"/>
    </row>
    <row r="68" spans="1:43" ht="11.15" thickBot="1" x14ac:dyDescent="0.35">
      <c r="A68" s="11"/>
      <c r="B68" s="14"/>
      <c r="C68" s="14"/>
      <c r="D68" s="116"/>
      <c r="E68" s="20"/>
      <c r="F68" s="20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1"/>
    </row>
    <row r="69" spans="1:43" ht="11.15" thickBot="1" x14ac:dyDescent="0.35">
      <c r="A69" s="11"/>
      <c r="B69" s="14"/>
      <c r="C69" s="14"/>
      <c r="D69" s="116"/>
      <c r="E69" s="20"/>
      <c r="F69" s="20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1"/>
    </row>
    <row r="70" spans="1:43" ht="11.15" thickBot="1" x14ac:dyDescent="0.35">
      <c r="A70" s="11"/>
      <c r="B70" s="14"/>
      <c r="C70" s="14"/>
      <c r="D70" s="116"/>
      <c r="E70" s="20"/>
      <c r="F70" s="20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1"/>
    </row>
    <row r="71" spans="1:43" ht="11.15" thickBot="1" x14ac:dyDescent="0.35">
      <c r="A71" s="11"/>
      <c r="B71" s="14"/>
      <c r="C71" s="14"/>
      <c r="D71" s="116"/>
      <c r="E71" s="20"/>
      <c r="F71" s="20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1"/>
    </row>
    <row r="72" spans="1:43" ht="11.15" thickBot="1" x14ac:dyDescent="0.35">
      <c r="A72" s="11"/>
      <c r="B72" s="14"/>
      <c r="C72" s="14"/>
      <c r="D72" s="116"/>
      <c r="E72" s="20"/>
      <c r="F72" s="20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1"/>
    </row>
    <row r="73" spans="1:43" ht="11.15" thickBot="1" x14ac:dyDescent="0.35">
      <c r="A73" s="11"/>
      <c r="B73" s="14"/>
      <c r="C73" s="14"/>
      <c r="D73" s="116"/>
      <c r="E73" s="20"/>
      <c r="F73" s="20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1"/>
    </row>
    <row r="74" spans="1:43" ht="11.15" thickBot="1" x14ac:dyDescent="0.35">
      <c r="A74" s="11"/>
      <c r="B74" s="14"/>
      <c r="C74" s="14"/>
      <c r="D74" s="116"/>
      <c r="E74" s="20"/>
      <c r="F74" s="20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1"/>
    </row>
    <row r="75" spans="1:43" ht="11.15" thickBot="1" x14ac:dyDescent="0.35">
      <c r="A75" s="11"/>
      <c r="B75" s="14"/>
      <c r="C75" s="14"/>
      <c r="D75" s="116"/>
      <c r="E75" s="20"/>
      <c r="F75" s="20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1"/>
    </row>
    <row r="76" spans="1:43" ht="11.15" thickBot="1" x14ac:dyDescent="0.35">
      <c r="A76" s="11"/>
      <c r="B76" s="14"/>
      <c r="C76" s="14"/>
      <c r="D76" s="116"/>
      <c r="E76" s="20"/>
      <c r="F76" s="20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1"/>
    </row>
    <row r="77" spans="1:43" ht="11.15" thickBot="1" x14ac:dyDescent="0.35">
      <c r="A77" s="11"/>
      <c r="B77" s="14"/>
      <c r="C77" s="14"/>
      <c r="D77" s="116"/>
      <c r="E77" s="20"/>
      <c r="F77" s="20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1"/>
    </row>
    <row r="78" spans="1:43" ht="11.15" thickBot="1" x14ac:dyDescent="0.35">
      <c r="A78" s="11"/>
      <c r="B78" s="14"/>
      <c r="C78" s="14"/>
      <c r="D78" s="116"/>
      <c r="E78" s="20"/>
      <c r="F78" s="20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1"/>
    </row>
    <row r="79" spans="1:43" ht="11.15" thickBot="1" x14ac:dyDescent="0.35">
      <c r="A79" s="11"/>
      <c r="B79" s="14"/>
      <c r="C79" s="14"/>
      <c r="D79" s="116"/>
      <c r="E79" s="20"/>
      <c r="F79" s="20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1"/>
    </row>
    <row r="80" spans="1:43" ht="11.15" thickBot="1" x14ac:dyDescent="0.35">
      <c r="A80" s="11"/>
      <c r="B80" s="14"/>
      <c r="C80" s="14"/>
      <c r="D80" s="116"/>
      <c r="E80" s="20"/>
      <c r="F80" s="20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1"/>
    </row>
    <row r="81" spans="1:43" ht="11.15" thickBot="1" x14ac:dyDescent="0.35">
      <c r="A81" s="11"/>
      <c r="B81" s="14"/>
      <c r="C81" s="14"/>
      <c r="D81" s="116"/>
      <c r="E81" s="20"/>
      <c r="F81" s="20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1"/>
    </row>
    <row r="82" spans="1:43" ht="11.15" thickBot="1" x14ac:dyDescent="0.35">
      <c r="A82" s="11"/>
      <c r="B82" s="14"/>
      <c r="C82" s="14"/>
      <c r="D82" s="116"/>
      <c r="E82" s="20"/>
      <c r="F82" s="20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1"/>
    </row>
    <row r="83" spans="1:43" ht="11.15" thickBot="1" x14ac:dyDescent="0.35">
      <c r="A83" s="11"/>
      <c r="B83" s="14"/>
      <c r="C83" s="14"/>
      <c r="D83" s="116"/>
      <c r="E83" s="20"/>
      <c r="F83" s="20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1"/>
    </row>
    <row r="84" spans="1:43" ht="11.15" thickBot="1" x14ac:dyDescent="0.35">
      <c r="A84" s="11"/>
      <c r="B84" s="14"/>
      <c r="C84" s="14"/>
      <c r="D84" s="116"/>
      <c r="E84" s="20"/>
      <c r="F84" s="20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1"/>
    </row>
    <row r="85" spans="1:43" ht="11.15" thickBot="1" x14ac:dyDescent="0.35">
      <c r="A85" s="11"/>
      <c r="B85" s="14"/>
      <c r="C85" s="14"/>
      <c r="D85" s="116"/>
      <c r="E85" s="20"/>
      <c r="F85" s="20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1"/>
    </row>
    <row r="86" spans="1:43" ht="11.15" thickBot="1" x14ac:dyDescent="0.35">
      <c r="A86" s="11"/>
      <c r="B86" s="14"/>
      <c r="C86" s="14"/>
      <c r="D86" s="116"/>
      <c r="E86" s="20"/>
      <c r="F86" s="20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1"/>
    </row>
    <row r="87" spans="1:43" ht="11.15" thickBot="1" x14ac:dyDescent="0.35">
      <c r="A87" s="11"/>
      <c r="B87" s="14"/>
      <c r="C87" s="14"/>
      <c r="D87" s="116"/>
      <c r="E87" s="20"/>
      <c r="F87" s="20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1"/>
    </row>
    <row r="88" spans="1:43" ht="11.15" thickBot="1" x14ac:dyDescent="0.35">
      <c r="A88" s="11"/>
      <c r="B88" s="14"/>
      <c r="C88" s="14"/>
      <c r="D88" s="116"/>
      <c r="E88" s="20"/>
      <c r="F88" s="20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1"/>
    </row>
    <row r="89" spans="1:43" ht="11.15" thickBot="1" x14ac:dyDescent="0.35">
      <c r="A89" s="11"/>
      <c r="B89" s="14"/>
      <c r="C89" s="14"/>
      <c r="D89" s="116"/>
      <c r="E89" s="20"/>
      <c r="F89" s="20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1"/>
    </row>
    <row r="90" spans="1:43" ht="11.15" thickBot="1" x14ac:dyDescent="0.35">
      <c r="A90" s="11"/>
      <c r="B90" s="14"/>
      <c r="C90" s="14"/>
      <c r="D90" s="116"/>
      <c r="E90" s="20"/>
      <c r="F90" s="20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1"/>
    </row>
    <row r="91" spans="1:43" ht="11.15" thickBot="1" x14ac:dyDescent="0.35">
      <c r="A91" s="11"/>
      <c r="B91" s="14"/>
      <c r="C91" s="14"/>
      <c r="D91" s="116"/>
      <c r="E91" s="20"/>
      <c r="F91" s="20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1"/>
    </row>
    <row r="92" spans="1:43" ht="11.15" thickBot="1" x14ac:dyDescent="0.35">
      <c r="A92" s="11"/>
      <c r="B92" s="14"/>
      <c r="C92" s="14"/>
      <c r="D92" s="116"/>
      <c r="E92" s="20"/>
      <c r="F92" s="20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1"/>
    </row>
    <row r="93" spans="1:43" ht="11.15" thickBot="1" x14ac:dyDescent="0.35">
      <c r="A93" s="11"/>
      <c r="B93" s="14"/>
      <c r="C93" s="14"/>
      <c r="D93" s="116"/>
      <c r="E93" s="20"/>
      <c r="F93" s="20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1"/>
    </row>
    <row r="94" spans="1:43" ht="11.15" thickBot="1" x14ac:dyDescent="0.35">
      <c r="A94" s="11"/>
      <c r="B94" s="14"/>
      <c r="C94" s="14"/>
      <c r="D94" s="116"/>
      <c r="E94" s="20"/>
      <c r="F94" s="20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1"/>
    </row>
    <row r="95" spans="1:43" ht="11.15" thickBot="1" x14ac:dyDescent="0.35">
      <c r="A95" s="11"/>
      <c r="B95" s="14"/>
      <c r="C95" s="14"/>
      <c r="D95" s="116"/>
      <c r="E95" s="20"/>
      <c r="F95" s="20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1"/>
    </row>
    <row r="96" spans="1:43" ht="11.15" thickBot="1" x14ac:dyDescent="0.35">
      <c r="A96" s="11"/>
      <c r="B96" s="14"/>
      <c r="C96" s="14"/>
      <c r="D96" s="116"/>
      <c r="E96" s="20"/>
      <c r="F96" s="20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1"/>
    </row>
    <row r="97" spans="1:43" ht="11.15" thickBot="1" x14ac:dyDescent="0.35">
      <c r="A97" s="11"/>
      <c r="B97" s="14"/>
      <c r="C97" s="14"/>
      <c r="D97" s="116"/>
      <c r="E97" s="20"/>
      <c r="F97" s="20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1"/>
    </row>
    <row r="98" spans="1:43" ht="11.15" thickBot="1" x14ac:dyDescent="0.35">
      <c r="A98" s="11"/>
      <c r="B98" s="14"/>
      <c r="C98" s="14"/>
      <c r="D98" s="116"/>
      <c r="E98" s="20"/>
      <c r="F98" s="20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1"/>
    </row>
    <row r="99" spans="1:43" ht="11.15" thickBot="1" x14ac:dyDescent="0.35">
      <c r="A99" s="11"/>
      <c r="B99" s="14"/>
      <c r="C99" s="14"/>
      <c r="D99" s="116"/>
      <c r="E99" s="20"/>
      <c r="F99" s="20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1"/>
    </row>
    <row r="100" spans="1:43" ht="11.15" thickBot="1" x14ac:dyDescent="0.35">
      <c r="A100" s="11"/>
      <c r="B100" s="14"/>
      <c r="C100" s="14"/>
      <c r="D100" s="116"/>
      <c r="E100" s="20"/>
      <c r="F100" s="20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1"/>
    </row>
    <row r="101" spans="1:43" ht="11.15" thickBot="1" x14ac:dyDescent="0.35">
      <c r="A101" s="11"/>
      <c r="B101" s="14"/>
      <c r="C101" s="14"/>
      <c r="D101" s="116"/>
      <c r="E101" s="20"/>
      <c r="F101" s="20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1"/>
    </row>
    <row r="102" spans="1:43" ht="11.15" thickBot="1" x14ac:dyDescent="0.35">
      <c r="A102" s="11"/>
      <c r="B102" s="14"/>
      <c r="C102" s="14"/>
      <c r="D102" s="116"/>
      <c r="E102" s="20"/>
      <c r="F102" s="20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1"/>
    </row>
    <row r="103" spans="1:43" ht="11.15" thickBot="1" x14ac:dyDescent="0.35">
      <c r="A103" s="11"/>
      <c r="B103" s="14"/>
      <c r="C103" s="14"/>
      <c r="D103" s="116"/>
      <c r="E103" s="20"/>
      <c r="F103" s="20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1"/>
    </row>
    <row r="104" spans="1:43" ht="11.15" thickBot="1" x14ac:dyDescent="0.35">
      <c r="A104" s="11"/>
      <c r="B104" s="14"/>
      <c r="C104" s="14"/>
      <c r="D104" s="116"/>
      <c r="E104" s="20"/>
      <c r="F104" s="20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1"/>
    </row>
    <row r="105" spans="1:43" ht="11.15" thickBot="1" x14ac:dyDescent="0.35">
      <c r="A105" s="11"/>
      <c r="B105" s="14"/>
      <c r="C105" s="14"/>
      <c r="D105" s="116"/>
      <c r="E105" s="20"/>
      <c r="F105" s="20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1"/>
    </row>
    <row r="106" spans="1:43" ht="11.15" thickBot="1" x14ac:dyDescent="0.35">
      <c r="A106" s="11"/>
      <c r="B106" s="14"/>
      <c r="C106" s="14"/>
      <c r="D106" s="116"/>
      <c r="E106" s="20"/>
      <c r="F106" s="20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1"/>
    </row>
    <row r="107" spans="1:43" ht="11.15" thickBot="1" x14ac:dyDescent="0.35">
      <c r="A107" s="11"/>
      <c r="B107" s="14"/>
      <c r="C107" s="14"/>
      <c r="D107" s="116"/>
      <c r="E107" s="20"/>
      <c r="F107" s="20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1"/>
    </row>
    <row r="108" spans="1:43" ht="11.15" thickBot="1" x14ac:dyDescent="0.35">
      <c r="A108" s="11"/>
      <c r="B108" s="14"/>
      <c r="C108" s="14"/>
      <c r="D108" s="116"/>
      <c r="E108" s="20"/>
      <c r="F108" s="20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1"/>
    </row>
    <row r="109" spans="1:43" ht="11.15" thickBot="1" x14ac:dyDescent="0.35">
      <c r="A109" s="11"/>
      <c r="B109" s="14"/>
      <c r="C109" s="14"/>
      <c r="D109" s="116"/>
      <c r="E109" s="20"/>
      <c r="F109" s="20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1"/>
    </row>
    <row r="110" spans="1:43" x14ac:dyDescent="0.3">
      <c r="A110" s="42"/>
      <c r="B110" s="12"/>
      <c r="C110" s="12"/>
      <c r="D110" s="116"/>
      <c r="E110" s="43"/>
      <c r="F110" s="43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42"/>
    </row>
  </sheetData>
  <sheetProtection selectLockedCells="1"/>
  <mergeCells count="10">
    <mergeCell ref="C11:F11"/>
    <mergeCell ref="B1:L1"/>
    <mergeCell ref="G5:G8"/>
    <mergeCell ref="H5:H8"/>
    <mergeCell ref="I5:I8"/>
    <mergeCell ref="J5:J8"/>
    <mergeCell ref="K5:K8"/>
    <mergeCell ref="L5:L8"/>
    <mergeCell ref="C3:F3"/>
    <mergeCell ref="G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appoggio</vt:lpstr>
      <vt:lpstr>Copertina</vt:lpstr>
      <vt:lpstr>Istruzioni per la compilazione</vt:lpstr>
      <vt:lpstr>Dettaglio costi del lavoro</vt:lpstr>
      <vt:lpstr>ELT_ORD</vt:lpstr>
      <vt:lpstr>RAF_ORD</vt:lpstr>
      <vt:lpstr>ANT_ORD</vt:lpstr>
      <vt:lpstr>PTEC_ORD</vt:lpstr>
      <vt:lpstr>STR</vt:lpstr>
      <vt:lpstr>Riepilogo Costi manodopera</vt:lpstr>
      <vt:lpstr>Verifica manodopera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Luzzi Valerio</dc:creator>
  <cp:lastModifiedBy>Consip</cp:lastModifiedBy>
  <cp:lastPrinted>2019-12-11T17:08:24Z</cp:lastPrinted>
  <dcterms:created xsi:type="dcterms:W3CDTF">2018-09-26T09:05:35Z</dcterms:created>
  <dcterms:modified xsi:type="dcterms:W3CDTF">2022-10-05T09:36:49Z</dcterms:modified>
</cp:coreProperties>
</file>