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ngelo.cavalluzzo\Documents\Documenti 2022\ID2427  Microfocus Sogei 2021\Versione def doc word\"/>
    </mc:Choice>
  </mc:AlternateContent>
  <workbookProtection workbookAlgorithmName="SHA-512" workbookHashValue="Kbct3Y9hhU8Bmv8n7tmzvoYSdFD45WaXl2TFJApkZHZ0vihmcaJhYqIBOeAH5X3+bMJb/jZhjpMIpZZ+ZemMbw==" workbookSaltValue="codYEFxqkUWJ/5RgGrAwJw==" workbookSpinCount="100000" lockStructure="1"/>
  <bookViews>
    <workbookView xWindow="0" yWindow="0" windowWidth="28800" windowHeight="12450"/>
  </bookViews>
  <sheets>
    <sheet name="LIsta prodotti" sheetId="3" r:id="rId1"/>
  </sheets>
  <definedNames>
    <definedName name="_xlnm.Print_Area" localSheetId="0">'LIsta prodotti'!$A$85:$H$121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121" i="3" l="1"/>
  <c r="K120" i="3"/>
  <c r="K119" i="3"/>
  <c r="K118" i="3"/>
  <c r="K117" i="3"/>
  <c r="K116" i="3"/>
  <c r="K115" i="3"/>
  <c r="K112" i="3"/>
  <c r="K111" i="3"/>
  <c r="K110" i="3"/>
  <c r="K109" i="3"/>
  <c r="K108" i="3"/>
  <c r="K107" i="3"/>
  <c r="K106" i="3"/>
  <c r="K105" i="3"/>
  <c r="K104" i="3"/>
  <c r="K103" i="3"/>
  <c r="K102" i="3"/>
  <c r="K101" i="3"/>
  <c r="K100" i="3"/>
  <c r="K99" i="3"/>
  <c r="K98" i="3"/>
  <c r="K97" i="3"/>
  <c r="K96" i="3"/>
  <c r="K95" i="3"/>
  <c r="K94" i="3"/>
  <c r="K91" i="3"/>
  <c r="K90" i="3"/>
  <c r="K89" i="3"/>
  <c r="K88" i="3"/>
  <c r="K87" i="3"/>
  <c r="K86" i="3"/>
  <c r="K84" i="3"/>
  <c r="K83" i="3"/>
  <c r="K82" i="3"/>
  <c r="K81" i="3"/>
  <c r="K80" i="3"/>
  <c r="K79" i="3"/>
  <c r="K78" i="3"/>
  <c r="K77" i="3"/>
  <c r="K76" i="3"/>
  <c r="K75" i="3"/>
  <c r="K74" i="3"/>
  <c r="K73" i="3"/>
  <c r="K70" i="3"/>
  <c r="K69" i="3"/>
  <c r="K68" i="3"/>
  <c r="K67" i="3"/>
  <c r="K66" i="3"/>
  <c r="K63" i="3"/>
  <c r="K62" i="3"/>
  <c r="K61" i="3"/>
  <c r="K60" i="3"/>
  <c r="K57" i="3"/>
  <c r="K56" i="3"/>
  <c r="K55" i="3"/>
  <c r="K54" i="3"/>
  <c r="K53" i="3"/>
  <c r="K52" i="3"/>
  <c r="K51" i="3"/>
  <c r="K50" i="3"/>
  <c r="K49" i="3"/>
  <c r="K48" i="3"/>
  <c r="K47" i="3"/>
  <c r="K46" i="3"/>
  <c r="K45" i="3"/>
  <c r="K44" i="3"/>
  <c r="K43" i="3"/>
  <c r="K42" i="3"/>
  <c r="K41" i="3"/>
  <c r="K40" i="3"/>
  <c r="K39" i="3"/>
  <c r="K38" i="3"/>
  <c r="K37" i="3"/>
  <c r="K36" i="3"/>
  <c r="K35" i="3"/>
  <c r="K34" i="3"/>
  <c r="K33" i="3"/>
  <c r="K32" i="3"/>
  <c r="K31" i="3"/>
  <c r="K28" i="3"/>
  <c r="K27" i="3"/>
  <c r="K26" i="3"/>
  <c r="K25" i="3"/>
  <c r="K24" i="3"/>
  <c r="K5" i="3"/>
  <c r="K6" i="3"/>
  <c r="K7" i="3"/>
  <c r="K8" i="3"/>
  <c r="K9" i="3"/>
  <c r="K10" i="3"/>
  <c r="K11" i="3"/>
  <c r="K12" i="3"/>
  <c r="K13" i="3"/>
  <c r="K14" i="3"/>
  <c r="K15" i="3"/>
  <c r="K16" i="3"/>
  <c r="K17" i="3"/>
  <c r="K18" i="3"/>
  <c r="K19" i="3"/>
  <c r="K20" i="3"/>
  <c r="K21" i="3"/>
  <c r="K4" i="3"/>
  <c r="J122" i="3"/>
  <c r="K122" i="3" s="1"/>
  <c r="I122" i="3"/>
  <c r="A8" i="3" l="1"/>
  <c r="A9" i="3" s="1"/>
  <c r="A10" i="3" s="1"/>
  <c r="A11" i="3" s="1"/>
  <c r="A12" i="3" s="1"/>
  <c r="A13" i="3" s="1"/>
  <c r="A14" i="3" s="1"/>
  <c r="A15" i="3" s="1"/>
  <c r="A16" i="3" s="1"/>
  <c r="A17" i="3" s="1"/>
  <c r="A18" i="3" s="1"/>
  <c r="A19" i="3" s="1"/>
  <c r="A20" i="3" s="1"/>
  <c r="A21" i="3" s="1"/>
  <c r="A24" i="3" s="1"/>
  <c r="A25" i="3" l="1"/>
  <c r="A26" i="3" s="1"/>
  <c r="A27" i="3" s="1"/>
  <c r="A28" i="3" l="1"/>
  <c r="A31" i="3" s="1"/>
  <c r="A32" i="3" s="1"/>
  <c r="A33" i="3" s="1"/>
  <c r="A34" i="3" s="1"/>
  <c r="A35" i="3" s="1"/>
  <c r="A36" i="3" s="1"/>
  <c r="A37" i="3" s="1"/>
  <c r="A38" i="3" s="1"/>
  <c r="A39" i="3" s="1"/>
  <c r="A40" i="3" s="1"/>
  <c r="A41" i="3" s="1"/>
  <c r="A42" i="3" s="1"/>
  <c r="A43" i="3" s="1"/>
  <c r="A44" i="3" s="1"/>
  <c r="A45" i="3" s="1"/>
  <c r="A46" i="3" s="1"/>
  <c r="A47" i="3" s="1"/>
  <c r="A48" i="3" s="1"/>
  <c r="A49" i="3" s="1"/>
  <c r="A50" i="3" s="1"/>
  <c r="A51" i="3" s="1"/>
  <c r="A52" i="3" s="1"/>
  <c r="A53" i="3" s="1"/>
  <c r="A54" i="3" s="1"/>
  <c r="A55" i="3" s="1"/>
  <c r="A56" i="3" s="1"/>
  <c r="A57" i="3" s="1"/>
  <c r="A60" i="3" s="1"/>
  <c r="A61" i="3" l="1"/>
  <c r="A62" i="3" s="1"/>
  <c r="A63" i="3" s="1"/>
  <c r="A66" i="3" s="1"/>
  <c r="A67" i="3" l="1"/>
  <c r="A68" i="3" s="1"/>
  <c r="A69" i="3" s="1"/>
  <c r="A70" i="3" l="1"/>
  <c r="A73" i="3" s="1"/>
  <c r="A74" i="3" s="1"/>
  <c r="A75" i="3" s="1"/>
  <c r="A76" i="3" s="1"/>
  <c r="A77" i="3" s="1"/>
  <c r="A78" i="3" s="1"/>
  <c r="A79" i="3" s="1"/>
  <c r="A80" i="3" s="1"/>
  <c r="A81" i="3" s="1"/>
  <c r="A82" i="3" s="1"/>
  <c r="A83" i="3" s="1"/>
  <c r="A84" i="3" s="1"/>
  <c r="A86" i="3" l="1"/>
  <c r="A87" i="3" s="1"/>
  <c r="A88" i="3" s="1"/>
  <c r="A89" i="3" s="1"/>
  <c r="A90" i="3" s="1"/>
  <c r="A91" i="3" s="1"/>
  <c r="A94" i="3" s="1"/>
  <c r="A95" i="3" s="1"/>
  <c r="A96" i="3" s="1"/>
  <c r="A97" i="3" s="1"/>
  <c r="A98" i="3" s="1"/>
  <c r="A99" i="3" l="1"/>
  <c r="A100" i="3" s="1"/>
  <c r="A101" i="3" s="1"/>
  <c r="A102" i="3" s="1"/>
  <c r="A103" i="3" s="1"/>
  <c r="A104" i="3" s="1"/>
  <c r="A105" i="3" s="1"/>
  <c r="A106" i="3" s="1"/>
  <c r="A107" i="3" s="1"/>
  <c r="A108" i="3" s="1"/>
  <c r="A109" i="3" s="1"/>
  <c r="A110" i="3" s="1"/>
  <c r="A111" i="3" s="1"/>
  <c r="A112" i="3" s="1"/>
  <c r="A115" i="3" s="1"/>
  <c r="A116" i="3" s="1"/>
  <c r="A117" i="3" s="1"/>
  <c r="A118" i="3" s="1"/>
  <c r="A119" i="3" s="1"/>
  <c r="A120" i="3" s="1"/>
  <c r="A121" i="3" s="1"/>
</calcChain>
</file>

<file path=xl/sharedStrings.xml><?xml version="1.0" encoding="utf-8"?>
<sst xmlns="http://schemas.openxmlformats.org/spreadsheetml/2006/main" count="619" uniqueCount="156">
  <si>
    <t>Seriale</t>
  </si>
  <si>
    <t>Metrica</t>
  </si>
  <si>
    <t>Descrizione</t>
  </si>
  <si>
    <t>Q.tà</t>
  </si>
  <si>
    <t>1 CPU, 1 core - 1 core per CPU per ciascun seriale</t>
  </si>
  <si>
    <t xml:space="preserve">Visual COBOL for Eclipse Distributed Edition </t>
  </si>
  <si>
    <t xml:space="preserve">COBOL Server </t>
  </si>
  <si>
    <t>1 licenza con 30 Terabytes</t>
  </si>
  <si>
    <t xml:space="preserve">Data Express for z/OS </t>
  </si>
  <si>
    <t>1 CPU, 2 core - 2 core per CPU</t>
  </si>
  <si>
    <t xml:space="preserve">Server Enterprise Edition </t>
  </si>
  <si>
    <t>600000388465, dal 600000570010 al 600000570012</t>
  </si>
  <si>
    <t>2 CPU, 2 core - 1 core per CPU</t>
  </si>
  <si>
    <t xml:space="preserve">Net Express </t>
  </si>
  <si>
    <t xml:space="preserve">Server for COBOL </t>
  </si>
  <si>
    <t>da  600000602371 a 600000602380</t>
  </si>
  <si>
    <t>Visual COBOL for Eclipse Distributed Edition</t>
  </si>
  <si>
    <t>600000694283, 84</t>
  </si>
  <si>
    <t>COBOL Server</t>
  </si>
  <si>
    <t>dal 600000636131 al 600000636134</t>
  </si>
  <si>
    <t xml:space="preserve">ACUCOBOL-GT Dev Sys </t>
  </si>
  <si>
    <t xml:space="preserve">ACUCOBOL-GT Runtime </t>
  </si>
  <si>
    <t>2536709, 10</t>
  </si>
  <si>
    <t>10 utenti per ciascun seriale</t>
  </si>
  <si>
    <t xml:space="preserve">Acu4GL for Oracle  </t>
  </si>
  <si>
    <t>2536711, 12</t>
  </si>
  <si>
    <t>1 CPU, 1 core - 1 core per CPU</t>
  </si>
  <si>
    <t>2621113, 14</t>
  </si>
  <si>
    <t>2621115, 16</t>
  </si>
  <si>
    <t>10 per ciascun seriale</t>
  </si>
  <si>
    <t>4 CPU, 8 core  - 2 core per CPU</t>
  </si>
  <si>
    <t>SilkPerformerMonitoring</t>
  </si>
  <si>
    <t>SilkPerformerDotNetExplorer</t>
  </si>
  <si>
    <t>4 CPU, 8 core  - 2 core per CPU - 9800 Virtual Users</t>
  </si>
  <si>
    <t>SilkPerformerPremiumVU</t>
  </si>
  <si>
    <t>dal 600000213306 al 600000213308</t>
  </si>
  <si>
    <t>1 utente per seriale</t>
  </si>
  <si>
    <t xml:space="preserve">Visual Cobol </t>
  </si>
  <si>
    <t>dal 600000213309 al 600000213312</t>
  </si>
  <si>
    <t>COBOL  for Server</t>
  </si>
  <si>
    <t>COBOL for Server</t>
  </si>
  <si>
    <t>Nuova Licenza</t>
  </si>
  <si>
    <t>1 anno</t>
  </si>
  <si>
    <t>Riattivazione Supporto Licenze per un anno</t>
  </si>
  <si>
    <t>Acquisto</t>
  </si>
  <si>
    <t>Opzionale</t>
  </si>
  <si>
    <t>COBOL Server 1 core</t>
  </si>
  <si>
    <t>Manutenzione Nuova Licenza 24 mesi</t>
  </si>
  <si>
    <t xml:space="preserve">HP SD File Proc RedHat/Linux /Inst E-LTU </t>
  </si>
  <si>
    <t xml:space="preserve">HP SD Key Server per Server SW E-LTU </t>
  </si>
  <si>
    <t xml:space="preserve">HP SD Ent Web Svc Svr Prod/Svr E-LTU </t>
  </si>
  <si>
    <t xml:space="preserve">HP SD Enc Open System/100Gb Data E-LTU </t>
  </si>
  <si>
    <t xml:space="preserve">HP SD Suite Hadoop Enterp Ed SW E-LTU </t>
  </si>
  <si>
    <t xml:space="preserve">HP SD Ent Web Svc Svr T/D /Svr E-LTU </t>
  </si>
  <si>
    <t xml:space="preserve">HP SD Teradata Enc EDW 6-10 Nodes E-LTU </t>
  </si>
  <si>
    <t xml:space="preserve">HP SD EC z/P SimAPIz/FPE IBMzOS/DC E-LTU </t>
  </si>
  <si>
    <t xml:space="preserve">HP SD Key Server T/D per Server E-LTU </t>
  </si>
  <si>
    <t xml:space="preserve">HP SD Enterprise Client OSB /DC E-LTU </t>
  </si>
  <si>
    <t>NA</t>
  </si>
  <si>
    <t>SUPPORTO SPECIALISTICO</t>
  </si>
  <si>
    <t>600000694282, 83, 84</t>
  </si>
  <si>
    <t>1 CPU, 4 core - 4 core per CPU (disaster recovery)</t>
  </si>
  <si>
    <t xml:space="preserve">Opzionale </t>
  </si>
  <si>
    <t>1 (9800 User)</t>
  </si>
  <si>
    <t>Mesi</t>
  </si>
  <si>
    <t>SKU</t>
  </si>
  <si>
    <t>Area Finanze - Voltage SecureData</t>
  </si>
  <si>
    <t xml:space="preserve">AREA Telematico/Precompilata </t>
  </si>
  <si>
    <t xml:space="preserve">AREA Catasto </t>
  </si>
  <si>
    <t xml:space="preserve">AREA Sanità NoiPA </t>
  </si>
  <si>
    <t xml:space="preserve">AREA Testing NoiPA </t>
  </si>
  <si>
    <t>AREA SPT di NoiPA</t>
  </si>
  <si>
    <t>COBOL Server 1 core  (Test)</t>
  </si>
  <si>
    <t xml:space="preserve">COBOL Server 1 core </t>
  </si>
  <si>
    <t>SP-AG152</t>
  </si>
  <si>
    <t>SP-AG156</t>
  </si>
  <si>
    <t>SP-AG118</t>
  </si>
  <si>
    <t>SecureData Key Server SW per Server for Use in Production SW E-LTU</t>
  </si>
  <si>
    <t>SecureData Enterprise Web Services Server SW for Use in Production per Server SW E-LTU</t>
  </si>
  <si>
    <t>SecureData Encryption Use Lic for Open Systems by Volume of Encrypted Sensitive Data in Chunks of 100 Gb SW E-LTU</t>
  </si>
  <si>
    <t>SPAK117</t>
  </si>
  <si>
    <t>Connector for Email Server SW ELTU-Business Support</t>
  </si>
  <si>
    <t>Service Manager Foundation Concurrent User SW E-LTUBusiness Support</t>
  </si>
  <si>
    <t>Service Manager Foundation Named User SW E-LTU-Business Support</t>
  </si>
  <si>
    <t>Service Manager Help Desk Concurrent User SW E-LTUBusiness Support</t>
  </si>
  <si>
    <t>Service Manager Help Desk Named User SW E-LTU-Business Support</t>
  </si>
  <si>
    <t>Service Manager Server SW ELTU-Business Support</t>
  </si>
  <si>
    <t>Service Manager Service Level Management Concurrent User SW E-LTU-Business Support</t>
  </si>
  <si>
    <t>SP-AK123</t>
  </si>
  <si>
    <t>SP-AK290</t>
  </si>
  <si>
    <t>SP-AK291</t>
  </si>
  <si>
    <t>SP-AK292</t>
  </si>
  <si>
    <t>SP-AK293</t>
  </si>
  <si>
    <t>SP-AK288</t>
  </si>
  <si>
    <t>SPAK301</t>
  </si>
  <si>
    <t>SP-AK305</t>
  </si>
  <si>
    <t>Service Manager Enterprise Suite with Connect-It Connectors and Knowledge Management Concurrent User SW E-LTU</t>
  </si>
  <si>
    <t>SP-AG038</t>
  </si>
  <si>
    <t>H0ES7A1</t>
  </si>
  <si>
    <t>CONSULTING UNITS</t>
  </si>
  <si>
    <t>SA-AA090</t>
  </si>
  <si>
    <t>LoadRunner Cloud Web Virtual User per 100 Subscription SaaS</t>
  </si>
  <si>
    <t>SA-AA094</t>
  </si>
  <si>
    <t>LoadRunner Cloud GUI Virtual User per 100 Subscription SaaS</t>
  </si>
  <si>
    <t>SAAA096</t>
  </si>
  <si>
    <t>LoadRunner Cloud 30 Dedicated IP Addresses Subscription SaaS</t>
  </si>
  <si>
    <t>SU-AA910</t>
  </si>
  <si>
    <t>Servizio FlexCare ADM</t>
  </si>
  <si>
    <t xml:space="preserve">COBOL </t>
  </si>
  <si>
    <t>SP-AG179 (ex M8P10AAE) - SW111767562</t>
  </si>
  <si>
    <t>SP-AG152 (ex M8B95AAE) - SW111767563</t>
  </si>
  <si>
    <t>SP-AG156 (ex M8C00AAE) - SW111767565</t>
  </si>
  <si>
    <t>SP-AG118 (ex M8B61AAE) - SW111767567</t>
  </si>
  <si>
    <t>SP-AG126 (ex M8B69AAE) - SW111767568</t>
  </si>
  <si>
    <t>SP-AG157 (ex M8C01AAE) - SW111767566</t>
  </si>
  <si>
    <t>SP-AG102 (ex M8B17AAE) - SW111767573</t>
  </si>
  <si>
    <t>SP-AG147 (ex M8B90AAE) - SW111767570</t>
  </si>
  <si>
    <t>SP-AG165 (ex M8C18BAE) - SW111767571,72</t>
  </si>
  <si>
    <t>SP-AG153 (ex M8B96AAE) - SW111767564</t>
  </si>
  <si>
    <t>SP-AG139 (ex M8B82AAE) - SW111767569</t>
  </si>
  <si>
    <t>Acquisto 6 mesi/Opzionale 30 mesi</t>
  </si>
  <si>
    <t>Area - Sogei</t>
  </si>
  <si>
    <t>Area - ( Equitalia)</t>
  </si>
  <si>
    <r>
      <t>HP SD Enc z/OS Mai</t>
    </r>
    <r>
      <rPr>
        <sz val="8"/>
        <rFont val="Calibri"/>
        <family val="2"/>
      </rPr>
      <t>nf 2000</t>
    </r>
    <r>
      <rPr>
        <sz val="8"/>
        <color theme="1"/>
        <rFont val="Calibri"/>
        <family val="2"/>
      </rPr>
      <t xml:space="preserve"> MSU E-LTU </t>
    </r>
  </si>
  <si>
    <t>N.Rif</t>
  </si>
  <si>
    <t>Riattivazione Servizio Manutenzione</t>
  </si>
  <si>
    <t>Servizio di Manutenzione - Lettera a)</t>
  </si>
  <si>
    <t>Servizio di Manutenzione - Lettera b)</t>
  </si>
  <si>
    <t xml:space="preserve">Licenza d'so Software - Lettera c) </t>
  </si>
  <si>
    <t xml:space="preserve">Upgrade di Licenze - lettera e) </t>
  </si>
  <si>
    <t>Servizio di supporto specialistico - Lettera g)</t>
  </si>
  <si>
    <t xml:space="preserve">Nuova licenza </t>
  </si>
  <si>
    <t>Riattivazione Servizio Manutenzione - Lettera d)</t>
  </si>
  <si>
    <t xml:space="preserve">Licenza d'uso Software - Lettera c) </t>
  </si>
  <si>
    <t xml:space="preserve">Sottoscrizioni di Software (Saas) - Lettera f) </t>
  </si>
  <si>
    <t>Servizio FlexCare - lettera h)</t>
  </si>
  <si>
    <t>Oggetto della Fornitura (Rif. CT Par.2)</t>
  </si>
  <si>
    <t>Acquisto/ Opzionale</t>
  </si>
  <si>
    <t>Acquisto/Opzionale 12 mesi</t>
  </si>
  <si>
    <t>ID2427- Rinnovo dei servizi di manutenzione della piattaforma Micro Focus, acquisto e upgrade di licenze, supporto specialistico per Sogei e per i Dipartimenti del MEF</t>
  </si>
  <si>
    <t>CHECK</t>
  </si>
  <si>
    <t>BASE D'ASTA</t>
  </si>
  <si>
    <r>
      <t>Connector for Base Connectors SW E-LTU-Business Support</t>
    </r>
    <r>
      <rPr>
        <sz val="10"/>
        <color rgb="FFFF0000"/>
        <rFont val="Calibri"/>
        <family val="2"/>
      </rPr>
      <t>*</t>
    </r>
  </si>
  <si>
    <r>
      <t>UCMDB 10.00+ Foundation Entitlement SW E-LTU</t>
    </r>
    <r>
      <rPr>
        <sz val="11"/>
        <color rgb="FFFF0000"/>
        <rFont val="Calibri"/>
        <family val="2"/>
      </rPr>
      <t>*</t>
    </r>
  </si>
  <si>
    <t>TOTALE BASE D'ASTA - PREZZO OFFERTO</t>
  </si>
  <si>
    <t>PREZZO OFFERTO (due cifre decimali)</t>
  </si>
  <si>
    <t>SP-AJ840 (ex SP-AJ864)</t>
  </si>
  <si>
    <t>SP-AJ844 (ex SP-AJ868)</t>
  </si>
  <si>
    <t>SP-AJ845 (ex SP-AJ869)</t>
  </si>
  <si>
    <t>SP-AJ853 (ex-SP-AJ877)</t>
  </si>
  <si>
    <t>SP-AG039 (EX SP-AG012)</t>
  </si>
  <si>
    <t>LoadRunner Enterprise Foundation Entitlement SW E-LTU</t>
  </si>
  <si>
    <t>LoadRunner Enterprise Java Protocol Bundle Virtual User and Controller SW E-LTU</t>
  </si>
  <si>
    <t>LoadRunner Enterprise Network Protocol Bundle Virtual User and Controller SW E-LTU</t>
  </si>
  <si>
    <t>LoadRunner Enterprise Web 2.0 Protocol Bundle Virtual User and Controller SW E-LTU</t>
  </si>
  <si>
    <r>
      <t>UCMDB 10.00+ Foundation Including Federation and Topology Entitlement SW E-LTU</t>
    </r>
    <r>
      <rPr>
        <sz val="10"/>
        <color rgb="FFFF0000"/>
        <rFont val="Calibri"/>
        <family val="2"/>
      </rPr>
      <t>*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</si>
</sst>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€&quot;\ #,##0.00"/>
  </numFmts>
  <fonts count="2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sz val="12"/>
      <color rgb="FF000000"/>
      <name val="Calibri"/>
      <family val="2"/>
    </font>
    <font>
      <sz val="11"/>
      <color rgb="FF000000"/>
      <name val="Calibri"/>
      <family val="2"/>
      <scheme val="minor"/>
    </font>
    <font>
      <b/>
      <i/>
      <sz val="8"/>
      <color rgb="FF000000"/>
      <name val="Calibri"/>
      <family val="2"/>
    </font>
    <font>
      <b/>
      <sz val="8"/>
      <color theme="1"/>
      <name val="Calibri"/>
      <family val="2"/>
    </font>
    <font>
      <sz val="8"/>
      <color rgb="FF000000"/>
      <name val="Calibri"/>
      <family val="2"/>
    </font>
    <font>
      <b/>
      <sz val="8"/>
      <color rgb="FF000000"/>
      <name val="Calibri"/>
      <family val="2"/>
    </font>
    <font>
      <sz val="8"/>
      <color theme="1"/>
      <name val="Calibri"/>
      <family val="2"/>
    </font>
    <font>
      <sz val="8"/>
      <name val="Calibri"/>
      <family val="2"/>
    </font>
    <font>
      <b/>
      <i/>
      <sz val="8"/>
      <color theme="1"/>
      <name val="Calibri"/>
      <family val="2"/>
    </font>
    <font>
      <b/>
      <sz val="8"/>
      <name val="Calibri"/>
      <family val="2"/>
    </font>
    <font>
      <b/>
      <i/>
      <sz val="8"/>
      <name val="Calibri"/>
      <family val="2"/>
    </font>
    <font>
      <i/>
      <sz val="8"/>
      <color rgb="FF000000"/>
      <name val="Calibri"/>
      <family val="2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6"/>
      <color theme="0"/>
      <name val="Calibri"/>
      <family val="2"/>
      <scheme val="minor"/>
    </font>
    <font>
      <b/>
      <sz val="10"/>
      <color rgb="FF000000"/>
      <name val="Calibri"/>
      <family val="2"/>
    </font>
    <font>
      <b/>
      <sz val="10"/>
      <color theme="0"/>
      <name val="Calibri"/>
      <family val="2"/>
    </font>
    <font>
      <sz val="12"/>
      <color theme="1"/>
      <name val="Calibri"/>
      <family val="2"/>
      <scheme val="minor"/>
    </font>
    <font>
      <b/>
      <i/>
      <sz val="10"/>
      <color rgb="FF000000"/>
      <name val="Calibri"/>
      <family val="2"/>
    </font>
    <font>
      <sz val="10"/>
      <color rgb="FFFF0000"/>
      <name val="Calibri"/>
      <family val="2"/>
    </font>
    <font>
      <sz val="11"/>
      <color rgb="FFFF0000"/>
      <name val="Calibri"/>
      <family val="2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rgb="FFFF0000"/>
      <name val="Calibri"/>
      <family val="2"/>
      <scheme val="minor"/>
    </font>
    <font>
      <sz val="11"/>
      <color theme="1"/>
      <name val="Arial"/>
      <family val="2"/>
    </font>
  </fonts>
  <fills count="16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5F26C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8" tint="-0.249977111117893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83">
    <xf numFmtId="0" fontId="0" fillId="0" borderId="0" xfId="0"/>
    <xf numFmtId="0" fontId="2" fillId="8" borderId="0" xfId="0" applyFont="1" applyFill="1" applyBorder="1" applyAlignment="1">
      <alignment horizontal="center" vertical="center"/>
    </xf>
    <xf numFmtId="0" fontId="2" fillId="9" borderId="0" xfId="0" applyFont="1" applyFill="1" applyBorder="1" applyAlignment="1">
      <alignment horizontal="center" vertical="center"/>
    </xf>
    <xf numFmtId="0" fontId="2" fillId="5" borderId="3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vertical="center"/>
    </xf>
    <xf numFmtId="0" fontId="0" fillId="0" borderId="0" xfId="0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6" fillId="2" borderId="1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7" fillId="6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/>
    </xf>
    <xf numFmtId="0" fontId="5" fillId="6" borderId="1" xfId="0" applyFont="1" applyFill="1" applyBorder="1" applyAlignment="1">
      <alignment horizontal="center" vertical="center"/>
    </xf>
    <xf numFmtId="0" fontId="5" fillId="6" borderId="1" xfId="0" applyFont="1" applyFill="1" applyBorder="1" applyAlignment="1">
      <alignment horizontal="center" vertical="center" wrapText="1"/>
    </xf>
    <xf numFmtId="0" fontId="6" fillId="6" borderId="1" xfId="0" applyFont="1" applyFill="1" applyBorder="1" applyAlignment="1">
      <alignment horizontal="center" vertical="center"/>
    </xf>
    <xf numFmtId="0" fontId="10" fillId="6" borderId="1" xfId="0" applyFont="1" applyFill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2" fillId="6" borderId="1" xfId="0" applyFont="1" applyFill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8" fillId="6" borderId="1" xfId="0" applyFont="1" applyFill="1" applyBorder="1" applyAlignment="1">
      <alignment horizontal="center" vertical="center"/>
    </xf>
    <xf numFmtId="1" fontId="6" fillId="6" borderId="1" xfId="0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6" borderId="1" xfId="1" applyFont="1" applyFill="1" applyBorder="1" applyAlignment="1">
      <alignment horizontal="center" vertical="center"/>
    </xf>
    <xf numFmtId="0" fontId="6" fillId="6" borderId="1" xfId="1" applyFont="1" applyFill="1" applyBorder="1" applyAlignment="1">
      <alignment horizontal="center" vertical="center"/>
    </xf>
    <xf numFmtId="0" fontId="8" fillId="6" borderId="1" xfId="1" applyFont="1" applyFill="1" applyBorder="1" applyAlignment="1">
      <alignment horizontal="center" vertical="center" wrapText="1"/>
    </xf>
    <xf numFmtId="0" fontId="4" fillId="10" borderId="1" xfId="0" applyFont="1" applyFill="1" applyBorder="1" applyAlignment="1">
      <alignment vertical="center"/>
    </xf>
    <xf numFmtId="0" fontId="6" fillId="0" borderId="1" xfId="2" applyFont="1" applyBorder="1" applyAlignment="1">
      <alignment horizontal="center" vertical="center" wrapText="1" readingOrder="1"/>
    </xf>
    <xf numFmtId="0" fontId="8" fillId="0" borderId="1" xfId="0" applyFont="1" applyBorder="1" applyAlignment="1">
      <alignment horizontal="center" vertical="center" wrapText="1"/>
    </xf>
    <xf numFmtId="0" fontId="8" fillId="6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vertical="center"/>
    </xf>
    <xf numFmtId="0" fontId="6" fillId="6" borderId="1" xfId="2" applyFont="1" applyFill="1" applyBorder="1" applyAlignment="1">
      <alignment horizontal="center" vertical="center" wrapText="1" readingOrder="1"/>
    </xf>
    <xf numFmtId="0" fontId="4" fillId="10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11" fillId="6" borderId="1" xfId="0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4" fillId="5" borderId="1" xfId="0" applyFont="1" applyFill="1" applyBorder="1" applyAlignment="1">
      <alignment horizontal="center" vertical="center"/>
    </xf>
    <xf numFmtId="0" fontId="4" fillId="7" borderId="1" xfId="0" applyFont="1" applyFill="1" applyBorder="1" applyAlignment="1">
      <alignment horizontal="center" vertical="center"/>
    </xf>
    <xf numFmtId="0" fontId="4" fillId="8" borderId="1" xfId="0" applyFont="1" applyFill="1" applyBorder="1" applyAlignment="1">
      <alignment horizontal="center" vertical="center"/>
    </xf>
    <xf numFmtId="0" fontId="4" fillId="9" borderId="1" xfId="0" applyFont="1" applyFill="1" applyBorder="1" applyAlignment="1">
      <alignment horizontal="center" vertical="center"/>
    </xf>
    <xf numFmtId="14" fontId="0" fillId="0" borderId="0" xfId="0" applyNumberFormat="1"/>
    <xf numFmtId="0" fontId="4" fillId="4" borderId="1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0" fontId="4" fillId="7" borderId="1" xfId="0" applyFont="1" applyFill="1" applyBorder="1" applyAlignment="1">
      <alignment horizontal="center" vertical="center" wrapText="1"/>
    </xf>
    <xf numFmtId="0" fontId="4" fillId="8" borderId="1" xfId="0" applyFont="1" applyFill="1" applyBorder="1" applyAlignment="1">
      <alignment horizontal="center" vertical="center" wrapText="1"/>
    </xf>
    <xf numFmtId="0" fontId="4" fillId="9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10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/>
    </xf>
    <xf numFmtId="0" fontId="13" fillId="2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17" fillId="11" borderId="1" xfId="0" applyFont="1" applyFill="1" applyBorder="1" applyAlignment="1">
      <alignment horizontal="center" vertical="center"/>
    </xf>
    <xf numFmtId="0" fontId="20" fillId="14" borderId="1" xfId="0" applyFont="1" applyFill="1" applyBorder="1" applyAlignment="1">
      <alignment horizontal="center" vertical="center"/>
    </xf>
    <xf numFmtId="164" fontId="24" fillId="0" borderId="9" xfId="0" applyNumberFormat="1" applyFont="1" applyBorder="1"/>
    <xf numFmtId="164" fontId="25" fillId="0" borderId="9" xfId="0" applyNumberFormat="1" applyFont="1" applyBorder="1"/>
    <xf numFmtId="164" fontId="23" fillId="0" borderId="1" xfId="0" applyNumberFormat="1" applyFont="1" applyBorder="1" applyAlignment="1">
      <alignment vertical="center"/>
    </xf>
    <xf numFmtId="164" fontId="23" fillId="0" borderId="1" xfId="0" applyNumberFormat="1" applyFont="1" applyBorder="1" applyAlignment="1">
      <alignment horizontal="right" vertical="center"/>
    </xf>
    <xf numFmtId="164" fontId="19" fillId="0" borderId="1" xfId="0" applyNumberFormat="1" applyFont="1" applyBorder="1" applyAlignment="1">
      <alignment vertical="center"/>
    </xf>
    <xf numFmtId="164" fontId="23" fillId="0" borderId="4" xfId="0" applyNumberFormat="1" applyFont="1" applyBorder="1" applyAlignment="1">
      <alignment vertical="center"/>
    </xf>
    <xf numFmtId="0" fontId="15" fillId="0" borderId="1" xfId="0" applyFont="1" applyBorder="1" applyAlignment="1">
      <alignment horizontal="center" vertical="center"/>
    </xf>
    <xf numFmtId="0" fontId="4" fillId="4" borderId="5" xfId="0" applyFont="1" applyFill="1" applyBorder="1" applyAlignment="1">
      <alignment vertical="center"/>
    </xf>
    <xf numFmtId="0" fontId="4" fillId="4" borderId="6" xfId="0" applyFont="1" applyFill="1" applyBorder="1" applyAlignment="1">
      <alignment vertical="center"/>
    </xf>
    <xf numFmtId="0" fontId="4" fillId="5" borderId="7" xfId="0" applyFont="1" applyFill="1" applyBorder="1" applyAlignment="1">
      <alignment vertical="center"/>
    </xf>
    <xf numFmtId="0" fontId="4" fillId="5" borderId="8" xfId="0" applyFont="1" applyFill="1" applyBorder="1" applyAlignment="1">
      <alignment vertical="center"/>
    </xf>
    <xf numFmtId="0" fontId="4" fillId="7" borderId="7" xfId="0" applyFont="1" applyFill="1" applyBorder="1" applyAlignment="1">
      <alignment vertical="center"/>
    </xf>
    <xf numFmtId="0" fontId="4" fillId="7" borderId="8" xfId="0" applyFont="1" applyFill="1" applyBorder="1" applyAlignment="1">
      <alignment vertical="center"/>
    </xf>
    <xf numFmtId="0" fontId="4" fillId="8" borderId="5" xfId="0" applyFont="1" applyFill="1" applyBorder="1" applyAlignment="1">
      <alignment vertical="center"/>
    </xf>
    <xf numFmtId="0" fontId="4" fillId="8" borderId="6" xfId="0" applyFont="1" applyFill="1" applyBorder="1" applyAlignment="1">
      <alignment vertical="center"/>
    </xf>
    <xf numFmtId="0" fontId="4" fillId="9" borderId="5" xfId="0" applyFont="1" applyFill="1" applyBorder="1" applyAlignment="1">
      <alignment vertical="center"/>
    </xf>
    <xf numFmtId="0" fontId="4" fillId="9" borderId="6" xfId="0" applyFont="1" applyFill="1" applyBorder="1" applyAlignment="1">
      <alignment vertical="center"/>
    </xf>
    <xf numFmtId="0" fontId="4" fillId="3" borderId="5" xfId="0" applyFont="1" applyFill="1" applyBorder="1" applyAlignment="1">
      <alignment vertical="center"/>
    </xf>
    <xf numFmtId="0" fontId="4" fillId="3" borderId="6" xfId="0" applyFont="1" applyFill="1" applyBorder="1" applyAlignment="1">
      <alignment vertical="center"/>
    </xf>
    <xf numFmtId="0" fontId="4" fillId="10" borderId="5" xfId="0" applyFont="1" applyFill="1" applyBorder="1" applyAlignment="1">
      <alignment vertical="center"/>
    </xf>
    <xf numFmtId="0" fontId="4" fillId="10" borderId="6" xfId="0" applyFont="1" applyFill="1" applyBorder="1" applyAlignment="1">
      <alignment vertical="center"/>
    </xf>
    <xf numFmtId="0" fontId="18" fillId="13" borderId="1" xfId="0" applyFont="1" applyFill="1" applyBorder="1" applyAlignment="1" applyProtection="1">
      <alignment horizontal="center" vertical="center" wrapText="1"/>
    </xf>
    <xf numFmtId="164" fontId="26" fillId="0" borderId="12" xfId="0" applyNumberFormat="1" applyFont="1" applyBorder="1" applyAlignment="1" applyProtection="1">
      <alignment horizontal="center" vertical="center" wrapText="1"/>
      <protection locked="0"/>
    </xf>
    <xf numFmtId="0" fontId="14" fillId="15" borderId="10" xfId="0" applyFont="1" applyFill="1" applyBorder="1" applyAlignment="1">
      <alignment horizontal="center"/>
    </xf>
    <xf numFmtId="0" fontId="14" fillId="15" borderId="11" xfId="0" applyFont="1" applyFill="1" applyBorder="1" applyAlignment="1">
      <alignment horizontal="center"/>
    </xf>
    <xf numFmtId="0" fontId="16" fillId="12" borderId="0" xfId="0" applyFont="1" applyFill="1" applyBorder="1" applyAlignment="1">
      <alignment horizontal="center" vertical="center" wrapText="1"/>
    </xf>
  </cellXfs>
  <cellStyles count="3">
    <cellStyle name="Normal 2" xfId="2"/>
    <cellStyle name="Normal 49" xfId="1"/>
    <cellStyle name="Normale" xfId="0" builtinId="0"/>
  </cellStyles>
  <dxfs count="0"/>
  <tableStyles count="0" defaultTableStyle="TableStyleMedium2" defaultPivotStyle="PivotStyleLight16"/>
  <colors>
    <mruColors>
      <color rgb="FFD5F26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microfocus.lightning.force.com/lightning/r/02i4J000002GsOCQA0/view" TargetMode="External"/><Relationship Id="rId2" Type="http://schemas.openxmlformats.org/officeDocument/2006/relationships/hyperlink" Target="https://microfocus.lightning.force.com/lightning/r/02i4J000002GsOBQA0/view" TargetMode="External"/><Relationship Id="rId1" Type="http://schemas.openxmlformats.org/officeDocument/2006/relationships/hyperlink" Target="https://microfocus.lightning.force.com/lightning/r/02i4J000002GsODQA0/view" TargetMode="External"/><Relationship Id="rId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X122"/>
  <sheetViews>
    <sheetView tabSelected="1" zoomScale="85" zoomScaleNormal="85" workbookViewId="0">
      <selection activeCell="M12" sqref="M12"/>
    </sheetView>
  </sheetViews>
  <sheetFormatPr defaultRowHeight="14.5" x14ac:dyDescent="0.35"/>
  <cols>
    <col min="1" max="1" width="5.1796875" customWidth="1"/>
    <col min="2" max="2" width="25.81640625" customWidth="1"/>
    <col min="3" max="3" width="10.1796875" customWidth="1"/>
    <col min="4" max="4" width="17.36328125" style="5" customWidth="1"/>
    <col min="5" max="5" width="18.6328125" customWidth="1"/>
    <col min="6" max="6" width="31.6328125" style="5" customWidth="1"/>
    <col min="7" max="7" width="5.36328125" customWidth="1"/>
    <col min="8" max="8" width="7" customWidth="1"/>
    <col min="9" max="9" width="16.08984375" customWidth="1"/>
    <col min="10" max="10" width="24.26953125" customWidth="1"/>
    <col min="11" max="11" width="11.36328125" customWidth="1"/>
    <col min="12" max="12" width="13.6328125" customWidth="1"/>
  </cols>
  <sheetData>
    <row r="1" spans="1:12" ht="42" customHeight="1" x14ac:dyDescent="0.35">
      <c r="A1" s="82" t="s">
        <v>139</v>
      </c>
      <c r="B1" s="82"/>
      <c r="C1" s="82"/>
      <c r="D1" s="82"/>
      <c r="E1" s="82"/>
      <c r="F1" s="82"/>
      <c r="G1" s="82"/>
      <c r="H1" s="82"/>
      <c r="I1" s="82"/>
      <c r="J1" s="82"/>
      <c r="K1" s="82"/>
    </row>
    <row r="2" spans="1:12" x14ac:dyDescent="0.35">
      <c r="A2" s="64" t="s">
        <v>67</v>
      </c>
      <c r="B2" s="65"/>
      <c r="C2" s="65"/>
      <c r="D2" s="65"/>
      <c r="E2" s="65"/>
      <c r="F2" s="65"/>
      <c r="G2" s="65"/>
      <c r="H2" s="65"/>
      <c r="I2" s="65"/>
      <c r="J2" s="65"/>
      <c r="K2" s="65"/>
    </row>
    <row r="3" spans="1:12" ht="26" x14ac:dyDescent="0.35">
      <c r="A3" s="51" t="s">
        <v>124</v>
      </c>
      <c r="B3" s="51" t="s">
        <v>136</v>
      </c>
      <c r="C3" s="44" t="s">
        <v>137</v>
      </c>
      <c r="D3" s="51" t="s">
        <v>0</v>
      </c>
      <c r="E3" s="51" t="s">
        <v>1</v>
      </c>
      <c r="F3" s="51" t="s">
        <v>2</v>
      </c>
      <c r="G3" s="51" t="s">
        <v>64</v>
      </c>
      <c r="H3" s="51" t="s">
        <v>3</v>
      </c>
      <c r="I3" s="56" t="s">
        <v>141</v>
      </c>
      <c r="J3" s="78" t="s">
        <v>145</v>
      </c>
      <c r="K3" s="55" t="s">
        <v>140</v>
      </c>
    </row>
    <row r="4" spans="1:12" ht="21" x14ac:dyDescent="0.35">
      <c r="A4" s="6">
        <v>1</v>
      </c>
      <c r="B4" s="6" t="s">
        <v>126</v>
      </c>
      <c r="C4" s="6" t="s">
        <v>44</v>
      </c>
      <c r="D4" s="22">
        <v>600000067178</v>
      </c>
      <c r="E4" s="7" t="s">
        <v>4</v>
      </c>
      <c r="F4" s="8" t="s">
        <v>5</v>
      </c>
      <c r="G4" s="6">
        <v>36</v>
      </c>
      <c r="H4" s="9">
        <v>1</v>
      </c>
      <c r="I4" s="59">
        <v>2468.94</v>
      </c>
      <c r="J4" s="79"/>
      <c r="K4" s="63" t="str">
        <f>IF(J4&gt;I4,"ERRORE","OK")</f>
        <v>OK</v>
      </c>
    </row>
    <row r="5" spans="1:12" ht="21" x14ac:dyDescent="0.35">
      <c r="A5" s="6">
        <v>2</v>
      </c>
      <c r="B5" s="6" t="s">
        <v>126</v>
      </c>
      <c r="C5" s="6" t="s">
        <v>44</v>
      </c>
      <c r="D5" s="22">
        <v>600000067179</v>
      </c>
      <c r="E5" s="7" t="s">
        <v>4</v>
      </c>
      <c r="F5" s="8" t="s">
        <v>6</v>
      </c>
      <c r="G5" s="6">
        <v>36</v>
      </c>
      <c r="H5" s="9">
        <v>10</v>
      </c>
      <c r="I5" s="59">
        <v>965.28</v>
      </c>
      <c r="J5" s="79"/>
      <c r="K5" s="63" t="str">
        <f t="shared" ref="K5:K21" si="0">IF(J5&gt;I5,"ERRORE","OK")</f>
        <v>OK</v>
      </c>
    </row>
    <row r="6" spans="1:12" ht="15.5" x14ac:dyDescent="0.35">
      <c r="A6" s="6">
        <v>3</v>
      </c>
      <c r="B6" s="6" t="s">
        <v>126</v>
      </c>
      <c r="C6" s="6" t="s">
        <v>44</v>
      </c>
      <c r="D6" s="22">
        <v>600000312618</v>
      </c>
      <c r="E6" s="7" t="s">
        <v>7</v>
      </c>
      <c r="F6" s="8" t="s">
        <v>8</v>
      </c>
      <c r="G6" s="6">
        <v>36</v>
      </c>
      <c r="H6" s="9">
        <v>1</v>
      </c>
      <c r="I6" s="59">
        <v>51952.74</v>
      </c>
      <c r="J6" s="79"/>
      <c r="K6" s="63" t="str">
        <f t="shared" si="0"/>
        <v>OK</v>
      </c>
    </row>
    <row r="7" spans="1:12" ht="15.5" x14ac:dyDescent="0.35">
      <c r="A7" s="6">
        <v>4</v>
      </c>
      <c r="B7" s="6" t="s">
        <v>126</v>
      </c>
      <c r="C7" s="6" t="s">
        <v>44</v>
      </c>
      <c r="D7" s="22">
        <v>600000342605</v>
      </c>
      <c r="E7" s="7" t="s">
        <v>9</v>
      </c>
      <c r="F7" s="8" t="s">
        <v>10</v>
      </c>
      <c r="G7" s="6">
        <v>36</v>
      </c>
      <c r="H7" s="9">
        <v>2</v>
      </c>
      <c r="I7" s="59">
        <v>28505.79</v>
      </c>
      <c r="J7" s="79"/>
      <c r="K7" s="63" t="str">
        <f t="shared" si="0"/>
        <v>OK</v>
      </c>
      <c r="L7" s="43"/>
    </row>
    <row r="8" spans="1:12" ht="31.5" x14ac:dyDescent="0.35">
      <c r="A8" s="6">
        <f>A7+1</f>
        <v>5</v>
      </c>
      <c r="B8" s="6" t="s">
        <v>126</v>
      </c>
      <c r="C8" s="6" t="s">
        <v>44</v>
      </c>
      <c r="D8" s="22" t="s">
        <v>11</v>
      </c>
      <c r="E8" s="7" t="s">
        <v>4</v>
      </c>
      <c r="F8" s="8" t="s">
        <v>6</v>
      </c>
      <c r="G8" s="6">
        <v>36</v>
      </c>
      <c r="H8" s="11">
        <v>4</v>
      </c>
      <c r="I8" s="59">
        <v>107546.61</v>
      </c>
      <c r="J8" s="79"/>
      <c r="K8" s="63" t="str">
        <f t="shared" si="0"/>
        <v>OK</v>
      </c>
      <c r="L8" s="43"/>
    </row>
    <row r="9" spans="1:12" ht="15.5" x14ac:dyDescent="0.35">
      <c r="A9" s="6">
        <f t="shared" ref="A9:A21" si="1">A8+1</f>
        <v>6</v>
      </c>
      <c r="B9" s="6" t="s">
        <v>126</v>
      </c>
      <c r="C9" s="6" t="s">
        <v>44</v>
      </c>
      <c r="D9" s="22">
        <v>600000602369</v>
      </c>
      <c r="E9" s="7" t="s">
        <v>12</v>
      </c>
      <c r="F9" s="8" t="s">
        <v>13</v>
      </c>
      <c r="G9" s="6">
        <v>36</v>
      </c>
      <c r="H9" s="9">
        <v>1</v>
      </c>
      <c r="I9" s="59">
        <v>3525.27</v>
      </c>
      <c r="J9" s="79"/>
      <c r="K9" s="63" t="str">
        <f t="shared" si="0"/>
        <v>OK</v>
      </c>
    </row>
    <row r="10" spans="1:12" ht="21" x14ac:dyDescent="0.35">
      <c r="A10" s="6">
        <f t="shared" si="1"/>
        <v>7</v>
      </c>
      <c r="B10" s="6" t="s">
        <v>126</v>
      </c>
      <c r="C10" s="6" t="s">
        <v>44</v>
      </c>
      <c r="D10" s="22">
        <v>600000602370</v>
      </c>
      <c r="E10" s="7" t="s">
        <v>4</v>
      </c>
      <c r="F10" s="8" t="s">
        <v>14</v>
      </c>
      <c r="G10" s="6">
        <v>36</v>
      </c>
      <c r="H10" s="9">
        <v>2</v>
      </c>
      <c r="I10" s="59">
        <v>20668.23</v>
      </c>
      <c r="J10" s="79"/>
      <c r="K10" s="63" t="str">
        <f t="shared" si="0"/>
        <v>OK</v>
      </c>
    </row>
    <row r="11" spans="1:12" ht="21" x14ac:dyDescent="0.35">
      <c r="A11" s="6">
        <f t="shared" si="1"/>
        <v>8</v>
      </c>
      <c r="B11" s="6" t="s">
        <v>126</v>
      </c>
      <c r="C11" s="6" t="s">
        <v>44</v>
      </c>
      <c r="D11" s="22" t="s">
        <v>15</v>
      </c>
      <c r="E11" s="7" t="s">
        <v>4</v>
      </c>
      <c r="F11" s="8" t="s">
        <v>6</v>
      </c>
      <c r="G11" s="6">
        <v>36</v>
      </c>
      <c r="H11" s="11">
        <v>10</v>
      </c>
      <c r="I11" s="59">
        <v>95995.29</v>
      </c>
      <c r="J11" s="79"/>
      <c r="K11" s="63" t="str">
        <f t="shared" si="0"/>
        <v>OK</v>
      </c>
    </row>
    <row r="12" spans="1:12" ht="29" customHeight="1" x14ac:dyDescent="0.35">
      <c r="A12" s="6">
        <f t="shared" si="1"/>
        <v>9</v>
      </c>
      <c r="B12" s="6" t="s">
        <v>126</v>
      </c>
      <c r="C12" s="6" t="s">
        <v>44</v>
      </c>
      <c r="D12" s="22">
        <v>600000645026</v>
      </c>
      <c r="E12" s="7" t="s">
        <v>4</v>
      </c>
      <c r="F12" s="8" t="s">
        <v>5</v>
      </c>
      <c r="G12" s="6">
        <v>36</v>
      </c>
      <c r="H12" s="9">
        <v>1</v>
      </c>
      <c r="I12" s="59">
        <v>3334.65</v>
      </c>
      <c r="J12" s="79"/>
      <c r="K12" s="63" t="str">
        <f t="shared" si="0"/>
        <v>OK</v>
      </c>
    </row>
    <row r="13" spans="1:12" ht="21" x14ac:dyDescent="0.35">
      <c r="A13" s="6">
        <f t="shared" si="1"/>
        <v>10</v>
      </c>
      <c r="B13" s="6" t="s">
        <v>127</v>
      </c>
      <c r="C13" s="6" t="s">
        <v>44</v>
      </c>
      <c r="D13" s="22" t="s">
        <v>47</v>
      </c>
      <c r="E13" s="7"/>
      <c r="F13" s="8" t="s">
        <v>73</v>
      </c>
      <c r="G13" s="6">
        <v>24</v>
      </c>
      <c r="H13" s="9">
        <v>2</v>
      </c>
      <c r="I13" s="59">
        <v>8968.6</v>
      </c>
      <c r="J13" s="79"/>
      <c r="K13" s="63" t="str">
        <f t="shared" si="0"/>
        <v>OK</v>
      </c>
    </row>
    <row r="14" spans="1:12" ht="15.5" x14ac:dyDescent="0.35">
      <c r="A14" s="6">
        <f t="shared" si="1"/>
        <v>11</v>
      </c>
      <c r="B14" s="6" t="s">
        <v>133</v>
      </c>
      <c r="C14" s="6" t="s">
        <v>44</v>
      </c>
      <c r="D14" s="22" t="s">
        <v>41</v>
      </c>
      <c r="E14" s="7"/>
      <c r="F14" s="8" t="s">
        <v>72</v>
      </c>
      <c r="G14" s="14" t="s">
        <v>58</v>
      </c>
      <c r="H14" s="9">
        <v>2</v>
      </c>
      <c r="I14" s="59">
        <v>34379.599999999999</v>
      </c>
      <c r="J14" s="79"/>
      <c r="K14" s="63" t="str">
        <f t="shared" si="0"/>
        <v>OK</v>
      </c>
    </row>
    <row r="15" spans="1:12" ht="21" x14ac:dyDescent="0.35">
      <c r="A15" s="6">
        <f t="shared" si="1"/>
        <v>12</v>
      </c>
      <c r="B15" s="6" t="s">
        <v>129</v>
      </c>
      <c r="C15" s="6" t="s">
        <v>44</v>
      </c>
      <c r="D15" s="22">
        <v>600000067178</v>
      </c>
      <c r="E15" s="7" t="s">
        <v>4</v>
      </c>
      <c r="F15" s="8" t="s">
        <v>5</v>
      </c>
      <c r="G15" s="14" t="s">
        <v>58</v>
      </c>
      <c r="H15" s="9">
        <v>1</v>
      </c>
      <c r="I15" s="59">
        <v>1793.6</v>
      </c>
      <c r="J15" s="79"/>
      <c r="K15" s="63" t="str">
        <f t="shared" si="0"/>
        <v>OK</v>
      </c>
    </row>
    <row r="16" spans="1:12" ht="31.5" x14ac:dyDescent="0.35">
      <c r="A16" s="6">
        <f t="shared" si="1"/>
        <v>13</v>
      </c>
      <c r="B16" s="6" t="s">
        <v>129</v>
      </c>
      <c r="C16" s="6" t="s">
        <v>44</v>
      </c>
      <c r="D16" s="22" t="s">
        <v>11</v>
      </c>
      <c r="E16" s="7" t="s">
        <v>4</v>
      </c>
      <c r="F16" s="8" t="s">
        <v>6</v>
      </c>
      <c r="G16" s="14" t="s">
        <v>58</v>
      </c>
      <c r="H16" s="9">
        <v>4</v>
      </c>
      <c r="I16" s="59">
        <v>22550.76</v>
      </c>
      <c r="J16" s="79"/>
      <c r="K16" s="63" t="str">
        <f t="shared" si="0"/>
        <v>OK</v>
      </c>
    </row>
    <row r="17" spans="1:50" ht="21" x14ac:dyDescent="0.35">
      <c r="A17" s="6">
        <f t="shared" si="1"/>
        <v>14</v>
      </c>
      <c r="B17" s="6" t="s">
        <v>129</v>
      </c>
      <c r="C17" s="6" t="s">
        <v>44</v>
      </c>
      <c r="D17" s="22" t="s">
        <v>15</v>
      </c>
      <c r="E17" s="7" t="s">
        <v>4</v>
      </c>
      <c r="F17" s="8" t="s">
        <v>6</v>
      </c>
      <c r="G17" s="14" t="s">
        <v>58</v>
      </c>
      <c r="H17" s="9">
        <v>10</v>
      </c>
      <c r="I17" s="59">
        <v>56376.9</v>
      </c>
      <c r="J17" s="79"/>
      <c r="K17" s="63" t="str">
        <f t="shared" si="0"/>
        <v>OK</v>
      </c>
    </row>
    <row r="18" spans="1:50" ht="21" x14ac:dyDescent="0.35">
      <c r="A18" s="6">
        <f t="shared" si="1"/>
        <v>15</v>
      </c>
      <c r="B18" s="15" t="s">
        <v>130</v>
      </c>
      <c r="C18" s="14" t="s">
        <v>44</v>
      </c>
      <c r="D18" s="22" t="s">
        <v>108</v>
      </c>
      <c r="E18" s="7"/>
      <c r="F18" s="8" t="s">
        <v>59</v>
      </c>
      <c r="G18" s="14" t="s">
        <v>58</v>
      </c>
      <c r="H18" s="17">
        <v>60</v>
      </c>
      <c r="I18" s="59">
        <v>55791</v>
      </c>
      <c r="J18" s="79"/>
      <c r="K18" s="63" t="str">
        <f t="shared" si="0"/>
        <v>OK</v>
      </c>
    </row>
    <row r="19" spans="1:50" ht="15.5" x14ac:dyDescent="0.35">
      <c r="A19" s="6">
        <f t="shared" si="1"/>
        <v>16</v>
      </c>
      <c r="B19" s="6" t="s">
        <v>128</v>
      </c>
      <c r="C19" s="6" t="s">
        <v>45</v>
      </c>
      <c r="D19" s="22" t="s">
        <v>131</v>
      </c>
      <c r="E19" s="7"/>
      <c r="F19" s="8" t="s">
        <v>46</v>
      </c>
      <c r="G19" s="14" t="s">
        <v>58</v>
      </c>
      <c r="H19" s="19">
        <v>12</v>
      </c>
      <c r="I19" s="59">
        <v>206277.6</v>
      </c>
      <c r="J19" s="79"/>
      <c r="K19" s="63" t="str">
        <f t="shared" si="0"/>
        <v>OK</v>
      </c>
    </row>
    <row r="20" spans="1:50" ht="21" x14ac:dyDescent="0.35">
      <c r="A20" s="6">
        <f t="shared" si="1"/>
        <v>17</v>
      </c>
      <c r="B20" s="6" t="s">
        <v>127</v>
      </c>
      <c r="C20" s="6" t="s">
        <v>45</v>
      </c>
      <c r="D20" s="22" t="s">
        <v>47</v>
      </c>
      <c r="E20" s="7"/>
      <c r="F20" s="8" t="s">
        <v>46</v>
      </c>
      <c r="G20" s="18">
        <v>24</v>
      </c>
      <c r="H20" s="19">
        <v>12</v>
      </c>
      <c r="I20" s="59">
        <v>53811.6</v>
      </c>
      <c r="J20" s="79"/>
      <c r="K20" s="63" t="str">
        <f t="shared" si="0"/>
        <v>OK</v>
      </c>
    </row>
    <row r="21" spans="1:50" ht="21" x14ac:dyDescent="0.35">
      <c r="A21" s="6">
        <f t="shared" si="1"/>
        <v>18</v>
      </c>
      <c r="B21" s="15" t="s">
        <v>132</v>
      </c>
      <c r="C21" s="14" t="s">
        <v>44</v>
      </c>
      <c r="D21" s="22" t="s">
        <v>58</v>
      </c>
      <c r="E21" s="8" t="s">
        <v>58</v>
      </c>
      <c r="F21" s="8" t="s">
        <v>125</v>
      </c>
      <c r="G21" s="14" t="s">
        <v>58</v>
      </c>
      <c r="H21" s="37">
        <v>1</v>
      </c>
      <c r="I21" s="59">
        <v>43744.83</v>
      </c>
      <c r="J21" s="79"/>
      <c r="K21" s="63" t="str">
        <f t="shared" si="0"/>
        <v>OK</v>
      </c>
    </row>
    <row r="22" spans="1:50" s="3" customFormat="1" ht="22" customHeight="1" x14ac:dyDescent="0.35">
      <c r="A22" s="66" t="s">
        <v>68</v>
      </c>
      <c r="B22" s="67"/>
      <c r="C22" s="67"/>
      <c r="D22" s="67"/>
      <c r="E22" s="67"/>
      <c r="F22" s="67"/>
      <c r="G22" s="67"/>
      <c r="H22" s="67"/>
      <c r="I22" s="67"/>
      <c r="J22" s="67"/>
      <c r="K22" s="67"/>
      <c r="L22"/>
      <c r="M22"/>
      <c r="N22"/>
      <c r="O22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</row>
    <row r="23" spans="1:50" ht="26" x14ac:dyDescent="0.35">
      <c r="A23" s="39" t="s">
        <v>124</v>
      </c>
      <c r="B23" s="39" t="s">
        <v>136</v>
      </c>
      <c r="C23" s="45" t="s">
        <v>137</v>
      </c>
      <c r="D23" s="39" t="s">
        <v>0</v>
      </c>
      <c r="E23" s="39" t="s">
        <v>1</v>
      </c>
      <c r="F23" s="39" t="s">
        <v>2</v>
      </c>
      <c r="G23" s="39" t="s">
        <v>64</v>
      </c>
      <c r="H23" s="39" t="s">
        <v>3</v>
      </c>
      <c r="I23" s="56" t="s">
        <v>141</v>
      </c>
      <c r="J23" s="78" t="s">
        <v>145</v>
      </c>
      <c r="K23" s="55" t="s">
        <v>140</v>
      </c>
    </row>
    <row r="24" spans="1:50" ht="21" x14ac:dyDescent="0.35">
      <c r="A24" s="6">
        <f>A21+1</f>
        <v>19</v>
      </c>
      <c r="B24" s="6" t="s">
        <v>126</v>
      </c>
      <c r="C24" s="20" t="s">
        <v>138</v>
      </c>
      <c r="D24" s="22">
        <v>600000694282</v>
      </c>
      <c r="E24" s="7" t="s">
        <v>4</v>
      </c>
      <c r="F24" s="10" t="s">
        <v>16</v>
      </c>
      <c r="G24" s="12">
        <v>36</v>
      </c>
      <c r="H24" s="9">
        <v>1</v>
      </c>
      <c r="I24" s="60">
        <v>3393.72</v>
      </c>
      <c r="J24" s="79"/>
      <c r="K24" s="63" t="str">
        <f t="shared" ref="K24:K28" si="2">IF(J24&gt;I24,"ERRORE","OK")</f>
        <v>OK</v>
      </c>
    </row>
    <row r="25" spans="1:50" ht="21" x14ac:dyDescent="0.35">
      <c r="A25" s="6">
        <f>A24+1</f>
        <v>20</v>
      </c>
      <c r="B25" s="6" t="s">
        <v>126</v>
      </c>
      <c r="C25" s="20" t="s">
        <v>138</v>
      </c>
      <c r="D25" s="22" t="s">
        <v>17</v>
      </c>
      <c r="E25" s="7" t="s">
        <v>4</v>
      </c>
      <c r="F25" s="10" t="s">
        <v>18</v>
      </c>
      <c r="G25" s="12">
        <v>36</v>
      </c>
      <c r="H25" s="9">
        <v>2</v>
      </c>
      <c r="I25" s="60">
        <v>19522.080000000002</v>
      </c>
      <c r="J25" s="79"/>
      <c r="K25" s="63" t="str">
        <f t="shared" si="2"/>
        <v>OK</v>
      </c>
    </row>
    <row r="26" spans="1:50" ht="21.5" customHeight="1" x14ac:dyDescent="0.35">
      <c r="A26" s="6">
        <f>A25+1</f>
        <v>21</v>
      </c>
      <c r="B26" s="6" t="s">
        <v>126</v>
      </c>
      <c r="C26" s="20" t="s">
        <v>138</v>
      </c>
      <c r="D26" s="22" t="s">
        <v>19</v>
      </c>
      <c r="E26" s="7" t="s">
        <v>4</v>
      </c>
      <c r="F26" s="10" t="s">
        <v>6</v>
      </c>
      <c r="G26" s="12">
        <v>36</v>
      </c>
      <c r="H26" s="9">
        <v>4</v>
      </c>
      <c r="I26" s="60">
        <v>38361.99</v>
      </c>
      <c r="J26" s="79"/>
      <c r="K26" s="63" t="str">
        <f t="shared" si="2"/>
        <v>OK</v>
      </c>
    </row>
    <row r="27" spans="1:50" ht="21.5" customHeight="1" x14ac:dyDescent="0.35">
      <c r="A27" s="6">
        <f>A26+1</f>
        <v>22</v>
      </c>
      <c r="B27" s="15" t="s">
        <v>132</v>
      </c>
      <c r="C27" s="6" t="s">
        <v>44</v>
      </c>
      <c r="D27" s="22" t="s">
        <v>60</v>
      </c>
      <c r="E27" s="7" t="s">
        <v>42</v>
      </c>
      <c r="F27" s="52" t="s">
        <v>43</v>
      </c>
      <c r="G27" s="14" t="s">
        <v>58</v>
      </c>
      <c r="H27" s="9">
        <v>1</v>
      </c>
      <c r="I27" s="60">
        <v>1527.72</v>
      </c>
      <c r="J27" s="79"/>
      <c r="K27" s="63" t="str">
        <f t="shared" si="2"/>
        <v>OK</v>
      </c>
    </row>
    <row r="28" spans="1:50" ht="21" x14ac:dyDescent="0.35">
      <c r="A28" s="14">
        <f t="shared" ref="A28" si="3">A27+1</f>
        <v>23</v>
      </c>
      <c r="B28" s="15" t="s">
        <v>132</v>
      </c>
      <c r="C28" s="14" t="s">
        <v>44</v>
      </c>
      <c r="D28" s="22" t="s">
        <v>58</v>
      </c>
      <c r="E28" s="21" t="s">
        <v>58</v>
      </c>
      <c r="F28" s="8" t="s">
        <v>125</v>
      </c>
      <c r="G28" s="14" t="s">
        <v>58</v>
      </c>
      <c r="H28" s="19">
        <v>1</v>
      </c>
      <c r="I28" s="60">
        <v>8510.7999999999993</v>
      </c>
      <c r="J28" s="79"/>
      <c r="K28" s="63" t="str">
        <f t="shared" si="2"/>
        <v>OK</v>
      </c>
    </row>
    <row r="29" spans="1:50" ht="28" customHeight="1" x14ac:dyDescent="0.35">
      <c r="A29" s="68" t="s">
        <v>69</v>
      </c>
      <c r="B29" s="69"/>
      <c r="C29" s="69"/>
      <c r="D29" s="69"/>
      <c r="E29" s="69"/>
      <c r="F29" s="69"/>
      <c r="G29" s="69"/>
      <c r="H29" s="69"/>
      <c r="I29" s="69"/>
      <c r="J29" s="69"/>
      <c r="K29" s="69"/>
    </row>
    <row r="30" spans="1:50" ht="26" x14ac:dyDescent="0.35">
      <c r="A30" s="40" t="s">
        <v>124</v>
      </c>
      <c r="B30" s="40" t="s">
        <v>136</v>
      </c>
      <c r="C30" s="46" t="s">
        <v>137</v>
      </c>
      <c r="D30" s="40" t="s">
        <v>0</v>
      </c>
      <c r="E30" s="40" t="s">
        <v>1</v>
      </c>
      <c r="F30" s="40" t="s">
        <v>2</v>
      </c>
      <c r="G30" s="40" t="s">
        <v>64</v>
      </c>
      <c r="H30" s="40" t="s">
        <v>3</v>
      </c>
      <c r="I30" s="56" t="s">
        <v>141</v>
      </c>
      <c r="J30" s="78" t="s">
        <v>145</v>
      </c>
      <c r="K30" s="55" t="s">
        <v>140</v>
      </c>
    </row>
    <row r="31" spans="1:50" ht="15.5" x14ac:dyDescent="0.35">
      <c r="A31" s="6">
        <f>A28+1</f>
        <v>24</v>
      </c>
      <c r="B31" s="6" t="s">
        <v>126</v>
      </c>
      <c r="C31" s="6" t="s">
        <v>44</v>
      </c>
      <c r="D31" s="22">
        <v>2536706</v>
      </c>
      <c r="E31" s="7" t="s">
        <v>9</v>
      </c>
      <c r="F31" s="10" t="s">
        <v>20</v>
      </c>
      <c r="G31" s="6">
        <v>36</v>
      </c>
      <c r="H31" s="9">
        <v>1</v>
      </c>
      <c r="I31" s="59">
        <v>5740.8</v>
      </c>
      <c r="J31" s="79"/>
      <c r="K31" s="63" t="str">
        <f t="shared" ref="K31:K57" si="4">IF(J31&gt;I31,"ERRORE","OK")</f>
        <v>OK</v>
      </c>
    </row>
    <row r="32" spans="1:50" ht="15.5" x14ac:dyDescent="0.35">
      <c r="A32" s="6">
        <f t="shared" ref="A32:A57" si="5">A31+1</f>
        <v>25</v>
      </c>
      <c r="B32" s="6" t="s">
        <v>126</v>
      </c>
      <c r="C32" s="6" t="s">
        <v>44</v>
      </c>
      <c r="D32" s="22">
        <v>2536707</v>
      </c>
      <c r="E32" s="7" t="s">
        <v>9</v>
      </c>
      <c r="F32" s="10" t="s">
        <v>21</v>
      </c>
      <c r="G32" s="6">
        <v>36</v>
      </c>
      <c r="H32" s="9">
        <v>2</v>
      </c>
      <c r="I32" s="59">
        <v>16870.5</v>
      </c>
      <c r="J32" s="79"/>
      <c r="K32" s="63" t="str">
        <f t="shared" si="4"/>
        <v>OK</v>
      </c>
    </row>
    <row r="33" spans="1:11" ht="15.5" x14ac:dyDescent="0.35">
      <c r="A33" s="6">
        <f t="shared" si="5"/>
        <v>26</v>
      </c>
      <c r="B33" s="6" t="s">
        <v>126</v>
      </c>
      <c r="C33" s="6" t="s">
        <v>44</v>
      </c>
      <c r="D33" s="22">
        <v>2536708</v>
      </c>
      <c r="E33" s="7" t="s">
        <v>9</v>
      </c>
      <c r="F33" s="10" t="s">
        <v>21</v>
      </c>
      <c r="G33" s="6">
        <v>36</v>
      </c>
      <c r="H33" s="9">
        <v>2</v>
      </c>
      <c r="I33" s="59">
        <v>3374.01</v>
      </c>
      <c r="J33" s="79"/>
      <c r="K33" s="63" t="str">
        <f t="shared" si="4"/>
        <v>OK</v>
      </c>
    </row>
    <row r="34" spans="1:11" ht="15.5" x14ac:dyDescent="0.35">
      <c r="A34" s="6">
        <f t="shared" si="5"/>
        <v>27</v>
      </c>
      <c r="B34" s="6" t="s">
        <v>126</v>
      </c>
      <c r="C34" s="6" t="s">
        <v>44</v>
      </c>
      <c r="D34" s="22" t="s">
        <v>22</v>
      </c>
      <c r="E34" s="7" t="s">
        <v>23</v>
      </c>
      <c r="F34" s="10" t="s">
        <v>24</v>
      </c>
      <c r="G34" s="6">
        <v>36</v>
      </c>
      <c r="H34" s="9">
        <v>20</v>
      </c>
      <c r="I34" s="59">
        <v>319.5</v>
      </c>
      <c r="J34" s="79"/>
      <c r="K34" s="63" t="str">
        <f t="shared" si="4"/>
        <v>OK</v>
      </c>
    </row>
    <row r="35" spans="1:11" ht="15.5" x14ac:dyDescent="0.35">
      <c r="A35" s="6">
        <f t="shared" si="5"/>
        <v>28</v>
      </c>
      <c r="B35" s="6" t="s">
        <v>126</v>
      </c>
      <c r="C35" s="6" t="s">
        <v>44</v>
      </c>
      <c r="D35" s="22" t="s">
        <v>25</v>
      </c>
      <c r="E35" s="7" t="s">
        <v>23</v>
      </c>
      <c r="F35" s="10" t="s">
        <v>24</v>
      </c>
      <c r="G35" s="6">
        <v>36</v>
      </c>
      <c r="H35" s="9">
        <v>20</v>
      </c>
      <c r="I35" s="59">
        <v>62.22</v>
      </c>
      <c r="J35" s="79"/>
      <c r="K35" s="63" t="str">
        <f t="shared" si="4"/>
        <v>OK</v>
      </c>
    </row>
    <row r="36" spans="1:11" ht="15.5" x14ac:dyDescent="0.35">
      <c r="A36" s="6">
        <f t="shared" si="5"/>
        <v>29</v>
      </c>
      <c r="B36" s="6" t="s">
        <v>126</v>
      </c>
      <c r="C36" s="6" t="s">
        <v>44</v>
      </c>
      <c r="D36" s="22">
        <v>2536713</v>
      </c>
      <c r="E36" s="7" t="s">
        <v>26</v>
      </c>
      <c r="F36" s="10" t="s">
        <v>21</v>
      </c>
      <c r="G36" s="6">
        <v>36</v>
      </c>
      <c r="H36" s="9">
        <v>1</v>
      </c>
      <c r="I36" s="59">
        <v>12669.96</v>
      </c>
      <c r="J36" s="79"/>
      <c r="K36" s="63" t="str">
        <f t="shared" si="4"/>
        <v>OK</v>
      </c>
    </row>
    <row r="37" spans="1:11" ht="15.5" x14ac:dyDescent="0.35">
      <c r="A37" s="6">
        <f t="shared" si="5"/>
        <v>30</v>
      </c>
      <c r="B37" s="6" t="s">
        <v>126</v>
      </c>
      <c r="C37" s="6" t="s">
        <v>44</v>
      </c>
      <c r="D37" s="22">
        <v>2536715</v>
      </c>
      <c r="E37" s="7" t="s">
        <v>23</v>
      </c>
      <c r="F37" s="10" t="s">
        <v>24</v>
      </c>
      <c r="G37" s="6">
        <v>36</v>
      </c>
      <c r="H37" s="9">
        <v>10</v>
      </c>
      <c r="I37" s="59">
        <v>246.36</v>
      </c>
      <c r="J37" s="79"/>
      <c r="K37" s="63" t="str">
        <f t="shared" si="4"/>
        <v>OK</v>
      </c>
    </row>
    <row r="38" spans="1:11" ht="15.5" x14ac:dyDescent="0.35">
      <c r="A38" s="6">
        <f t="shared" si="5"/>
        <v>31</v>
      </c>
      <c r="B38" s="6" t="s">
        <v>126</v>
      </c>
      <c r="C38" s="6" t="s">
        <v>44</v>
      </c>
      <c r="D38" s="22">
        <v>2559064</v>
      </c>
      <c r="E38" s="7" t="s">
        <v>26</v>
      </c>
      <c r="F38" s="10" t="s">
        <v>21</v>
      </c>
      <c r="G38" s="6">
        <v>36</v>
      </c>
      <c r="H38" s="9">
        <v>1</v>
      </c>
      <c r="I38" s="59">
        <v>12652.83</v>
      </c>
      <c r="J38" s="79"/>
      <c r="K38" s="63" t="str">
        <f t="shared" si="4"/>
        <v>OK</v>
      </c>
    </row>
    <row r="39" spans="1:11" ht="15.5" x14ac:dyDescent="0.35">
      <c r="A39" s="6">
        <f t="shared" si="5"/>
        <v>32</v>
      </c>
      <c r="B39" s="6" t="s">
        <v>126</v>
      </c>
      <c r="C39" s="6" t="s">
        <v>44</v>
      </c>
      <c r="D39" s="22">
        <v>2559066</v>
      </c>
      <c r="E39" s="7" t="s">
        <v>23</v>
      </c>
      <c r="F39" s="10" t="s">
        <v>24</v>
      </c>
      <c r="G39" s="6">
        <v>36</v>
      </c>
      <c r="H39" s="9">
        <v>10</v>
      </c>
      <c r="I39" s="59">
        <v>242.22</v>
      </c>
      <c r="J39" s="79"/>
      <c r="K39" s="63" t="str">
        <f t="shared" si="4"/>
        <v>OK</v>
      </c>
    </row>
    <row r="40" spans="1:11" ht="15.5" x14ac:dyDescent="0.35">
      <c r="A40" s="6">
        <f t="shared" si="5"/>
        <v>33</v>
      </c>
      <c r="B40" s="6" t="s">
        <v>126</v>
      </c>
      <c r="C40" s="6" t="s">
        <v>44</v>
      </c>
      <c r="D40" s="22">
        <v>2536716</v>
      </c>
      <c r="E40" s="7" t="s">
        <v>23</v>
      </c>
      <c r="F40" s="10" t="s">
        <v>24</v>
      </c>
      <c r="G40" s="6">
        <v>36</v>
      </c>
      <c r="H40" s="9">
        <v>10</v>
      </c>
      <c r="I40" s="59">
        <v>159.75</v>
      </c>
      <c r="J40" s="79"/>
      <c r="K40" s="63" t="str">
        <f t="shared" si="4"/>
        <v>OK</v>
      </c>
    </row>
    <row r="41" spans="1:11" ht="15.5" x14ac:dyDescent="0.35">
      <c r="A41" s="6">
        <f t="shared" si="5"/>
        <v>34</v>
      </c>
      <c r="B41" s="6" t="s">
        <v>126</v>
      </c>
      <c r="C41" s="6" t="s">
        <v>44</v>
      </c>
      <c r="D41" s="22">
        <v>2536714</v>
      </c>
      <c r="E41" s="7" t="s">
        <v>26</v>
      </c>
      <c r="F41" s="10" t="s">
        <v>21</v>
      </c>
      <c r="G41" s="6">
        <v>36</v>
      </c>
      <c r="H41" s="9">
        <v>1</v>
      </c>
      <c r="I41" s="59">
        <v>8435.25</v>
      </c>
      <c r="J41" s="79"/>
      <c r="K41" s="63" t="str">
        <f t="shared" si="4"/>
        <v>OK</v>
      </c>
    </row>
    <row r="42" spans="1:11" ht="21" x14ac:dyDescent="0.35">
      <c r="A42" s="6">
        <f t="shared" si="5"/>
        <v>35</v>
      </c>
      <c r="B42" s="6" t="s">
        <v>126</v>
      </c>
      <c r="C42" s="6" t="s">
        <v>44</v>
      </c>
      <c r="D42" s="22" t="s">
        <v>27</v>
      </c>
      <c r="E42" s="7" t="s">
        <v>4</v>
      </c>
      <c r="F42" s="10" t="s">
        <v>21</v>
      </c>
      <c r="G42" s="6">
        <v>36</v>
      </c>
      <c r="H42" s="9">
        <v>2</v>
      </c>
      <c r="I42" s="59">
        <v>18777.54</v>
      </c>
      <c r="J42" s="79"/>
      <c r="K42" s="63" t="str">
        <f t="shared" si="4"/>
        <v>OK</v>
      </c>
    </row>
    <row r="43" spans="1:11" ht="15.5" x14ac:dyDescent="0.35">
      <c r="A43" s="6">
        <f t="shared" si="5"/>
        <v>36</v>
      </c>
      <c r="B43" s="6" t="s">
        <v>126</v>
      </c>
      <c r="C43" s="6" t="s">
        <v>44</v>
      </c>
      <c r="D43" s="22" t="s">
        <v>28</v>
      </c>
      <c r="E43" s="7" t="s">
        <v>29</v>
      </c>
      <c r="F43" s="10" t="s">
        <v>24</v>
      </c>
      <c r="G43" s="6">
        <v>36</v>
      </c>
      <c r="H43" s="9">
        <v>20</v>
      </c>
      <c r="I43" s="59">
        <v>3875.73</v>
      </c>
      <c r="J43" s="79"/>
      <c r="K43" s="63" t="str">
        <f t="shared" si="4"/>
        <v>OK</v>
      </c>
    </row>
    <row r="44" spans="1:11" ht="15.5" x14ac:dyDescent="0.35">
      <c r="A44" s="6">
        <f t="shared" si="5"/>
        <v>37</v>
      </c>
      <c r="B44" s="6" t="s">
        <v>129</v>
      </c>
      <c r="C44" s="18" t="s">
        <v>62</v>
      </c>
      <c r="D44" s="22">
        <v>2536706</v>
      </c>
      <c r="E44" s="7" t="s">
        <v>9</v>
      </c>
      <c r="F44" s="13" t="s">
        <v>20</v>
      </c>
      <c r="G44" s="14" t="s">
        <v>58</v>
      </c>
      <c r="H44" s="23">
        <v>1</v>
      </c>
      <c r="I44" s="59">
        <v>3189.9</v>
      </c>
      <c r="J44" s="79"/>
      <c r="K44" s="63" t="str">
        <f t="shared" si="4"/>
        <v>OK</v>
      </c>
    </row>
    <row r="45" spans="1:11" ht="15.5" x14ac:dyDescent="0.35">
      <c r="A45" s="6">
        <f t="shared" si="5"/>
        <v>38</v>
      </c>
      <c r="B45" s="6" t="s">
        <v>129</v>
      </c>
      <c r="C45" s="18" t="s">
        <v>45</v>
      </c>
      <c r="D45" s="22">
        <v>2536707</v>
      </c>
      <c r="E45" s="7" t="s">
        <v>9</v>
      </c>
      <c r="F45" s="13" t="s">
        <v>21</v>
      </c>
      <c r="G45" s="14" t="s">
        <v>58</v>
      </c>
      <c r="H45" s="23">
        <v>2</v>
      </c>
      <c r="I45" s="59">
        <v>18772.599999999999</v>
      </c>
      <c r="J45" s="79"/>
      <c r="K45" s="63" t="str">
        <f t="shared" si="4"/>
        <v>OK</v>
      </c>
    </row>
    <row r="46" spans="1:11" ht="15.5" x14ac:dyDescent="0.35">
      <c r="A46" s="6">
        <f t="shared" si="5"/>
        <v>39</v>
      </c>
      <c r="B46" s="6" t="s">
        <v>129</v>
      </c>
      <c r="C46" s="18" t="s">
        <v>45</v>
      </c>
      <c r="D46" s="22">
        <v>2536708</v>
      </c>
      <c r="E46" s="7" t="s">
        <v>9</v>
      </c>
      <c r="F46" s="13" t="s">
        <v>21</v>
      </c>
      <c r="G46" s="14" t="s">
        <v>58</v>
      </c>
      <c r="H46" s="23">
        <v>2</v>
      </c>
      <c r="I46" s="59">
        <v>18772.599999999999</v>
      </c>
      <c r="J46" s="79"/>
      <c r="K46" s="63" t="str">
        <f t="shared" si="4"/>
        <v>OK</v>
      </c>
    </row>
    <row r="47" spans="1:11" ht="15.5" x14ac:dyDescent="0.35">
      <c r="A47" s="6">
        <f t="shared" si="5"/>
        <v>40</v>
      </c>
      <c r="B47" s="6" t="s">
        <v>129</v>
      </c>
      <c r="C47" s="18" t="s">
        <v>45</v>
      </c>
      <c r="D47" s="22" t="s">
        <v>22</v>
      </c>
      <c r="E47" s="7" t="s">
        <v>23</v>
      </c>
      <c r="F47" s="13" t="s">
        <v>24</v>
      </c>
      <c r="G47" s="14" t="s">
        <v>58</v>
      </c>
      <c r="H47" s="23">
        <v>20</v>
      </c>
      <c r="I47" s="59">
        <v>3528</v>
      </c>
      <c r="J47" s="79"/>
      <c r="K47" s="63" t="str">
        <f t="shared" si="4"/>
        <v>OK</v>
      </c>
    </row>
    <row r="48" spans="1:11" ht="15.5" x14ac:dyDescent="0.35">
      <c r="A48" s="6">
        <f t="shared" si="5"/>
        <v>41</v>
      </c>
      <c r="B48" s="6" t="s">
        <v>129</v>
      </c>
      <c r="C48" s="18" t="s">
        <v>45</v>
      </c>
      <c r="D48" s="22" t="s">
        <v>25</v>
      </c>
      <c r="E48" s="7" t="s">
        <v>23</v>
      </c>
      <c r="F48" s="13" t="s">
        <v>24</v>
      </c>
      <c r="G48" s="14" t="s">
        <v>58</v>
      </c>
      <c r="H48" s="23">
        <v>20</v>
      </c>
      <c r="I48" s="59">
        <v>3528</v>
      </c>
      <c r="J48" s="79"/>
      <c r="K48" s="63" t="str">
        <f t="shared" si="4"/>
        <v>OK</v>
      </c>
    </row>
    <row r="49" spans="1:35" ht="15.5" x14ac:dyDescent="0.35">
      <c r="A49" s="6">
        <f t="shared" si="5"/>
        <v>42</v>
      </c>
      <c r="B49" s="6" t="s">
        <v>129</v>
      </c>
      <c r="C49" s="18" t="s">
        <v>45</v>
      </c>
      <c r="D49" s="22">
        <v>2536713</v>
      </c>
      <c r="E49" s="7" t="s">
        <v>26</v>
      </c>
      <c r="F49" s="13" t="s">
        <v>21</v>
      </c>
      <c r="G49" s="14" t="s">
        <v>58</v>
      </c>
      <c r="H49" s="23">
        <v>1</v>
      </c>
      <c r="I49" s="59">
        <v>9386.2999999999993</v>
      </c>
      <c r="J49" s="79"/>
      <c r="K49" s="63" t="str">
        <f t="shared" si="4"/>
        <v>OK</v>
      </c>
    </row>
    <row r="50" spans="1:35" ht="15.5" x14ac:dyDescent="0.35">
      <c r="A50" s="6">
        <f t="shared" si="5"/>
        <v>43</v>
      </c>
      <c r="B50" s="6" t="s">
        <v>129</v>
      </c>
      <c r="C50" s="18" t="s">
        <v>45</v>
      </c>
      <c r="D50" s="22">
        <v>2536715</v>
      </c>
      <c r="E50" s="7" t="s">
        <v>23</v>
      </c>
      <c r="F50" s="13" t="s">
        <v>24</v>
      </c>
      <c r="G50" s="14" t="s">
        <v>58</v>
      </c>
      <c r="H50" s="23">
        <v>10</v>
      </c>
      <c r="I50" s="59">
        <v>1764</v>
      </c>
      <c r="J50" s="79"/>
      <c r="K50" s="63" t="str">
        <f t="shared" si="4"/>
        <v>OK</v>
      </c>
    </row>
    <row r="51" spans="1:35" ht="15.5" x14ac:dyDescent="0.35">
      <c r="A51" s="6">
        <f t="shared" si="5"/>
        <v>44</v>
      </c>
      <c r="B51" s="6" t="s">
        <v>129</v>
      </c>
      <c r="C51" s="18" t="s">
        <v>45</v>
      </c>
      <c r="D51" s="22">
        <v>2559064</v>
      </c>
      <c r="E51" s="7" t="s">
        <v>26</v>
      </c>
      <c r="F51" s="13" t="s">
        <v>21</v>
      </c>
      <c r="G51" s="14" t="s">
        <v>58</v>
      </c>
      <c r="H51" s="23">
        <v>1</v>
      </c>
      <c r="I51" s="59">
        <v>9386.2999999999993</v>
      </c>
      <c r="J51" s="79"/>
      <c r="K51" s="63" t="str">
        <f t="shared" si="4"/>
        <v>OK</v>
      </c>
    </row>
    <row r="52" spans="1:35" ht="15.5" x14ac:dyDescent="0.35">
      <c r="A52" s="6">
        <f t="shared" si="5"/>
        <v>45</v>
      </c>
      <c r="B52" s="6" t="s">
        <v>129</v>
      </c>
      <c r="C52" s="18" t="s">
        <v>45</v>
      </c>
      <c r="D52" s="22">
        <v>2559066</v>
      </c>
      <c r="E52" s="7" t="s">
        <v>23</v>
      </c>
      <c r="F52" s="13" t="s">
        <v>24</v>
      </c>
      <c r="G52" s="14" t="s">
        <v>58</v>
      </c>
      <c r="H52" s="23">
        <v>10</v>
      </c>
      <c r="I52" s="59">
        <v>1764</v>
      </c>
      <c r="J52" s="79"/>
      <c r="K52" s="63" t="str">
        <f t="shared" si="4"/>
        <v>OK</v>
      </c>
    </row>
    <row r="53" spans="1:35" ht="15.5" x14ac:dyDescent="0.35">
      <c r="A53" s="6">
        <f t="shared" si="5"/>
        <v>46</v>
      </c>
      <c r="B53" s="6" t="s">
        <v>129</v>
      </c>
      <c r="C53" s="18" t="s">
        <v>45</v>
      </c>
      <c r="D53" s="22">
        <v>2536716</v>
      </c>
      <c r="E53" s="7" t="s">
        <v>23</v>
      </c>
      <c r="F53" s="13" t="s">
        <v>24</v>
      </c>
      <c r="G53" s="14" t="s">
        <v>58</v>
      </c>
      <c r="H53" s="23">
        <v>10</v>
      </c>
      <c r="I53" s="59">
        <v>1764</v>
      </c>
      <c r="J53" s="79"/>
      <c r="K53" s="63" t="str">
        <f t="shared" si="4"/>
        <v>OK</v>
      </c>
    </row>
    <row r="54" spans="1:35" ht="15.5" x14ac:dyDescent="0.35">
      <c r="A54" s="6">
        <f t="shared" si="5"/>
        <v>47</v>
      </c>
      <c r="B54" s="6" t="s">
        <v>129</v>
      </c>
      <c r="C54" s="18" t="s">
        <v>45</v>
      </c>
      <c r="D54" s="22">
        <v>2536714</v>
      </c>
      <c r="E54" s="7" t="s">
        <v>26</v>
      </c>
      <c r="F54" s="13" t="s">
        <v>21</v>
      </c>
      <c r="G54" s="14" t="s">
        <v>58</v>
      </c>
      <c r="H54" s="23">
        <v>1</v>
      </c>
      <c r="I54" s="59">
        <v>9386.2999999999993</v>
      </c>
      <c r="J54" s="79"/>
      <c r="K54" s="63" t="str">
        <f t="shared" si="4"/>
        <v>OK</v>
      </c>
    </row>
    <row r="55" spans="1:35" ht="21" x14ac:dyDescent="0.35">
      <c r="A55" s="6">
        <f t="shared" si="5"/>
        <v>48</v>
      </c>
      <c r="B55" s="6" t="s">
        <v>129</v>
      </c>
      <c r="C55" s="18" t="s">
        <v>45</v>
      </c>
      <c r="D55" s="22" t="s">
        <v>27</v>
      </c>
      <c r="E55" s="7" t="s">
        <v>4</v>
      </c>
      <c r="F55" s="13" t="s">
        <v>21</v>
      </c>
      <c r="G55" s="14" t="s">
        <v>58</v>
      </c>
      <c r="H55" s="23">
        <v>2</v>
      </c>
      <c r="I55" s="59">
        <v>18772.599999999999</v>
      </c>
      <c r="J55" s="79"/>
      <c r="K55" s="63" t="str">
        <f t="shared" si="4"/>
        <v>OK</v>
      </c>
    </row>
    <row r="56" spans="1:35" ht="15.5" x14ac:dyDescent="0.35">
      <c r="A56" s="6">
        <f t="shared" si="5"/>
        <v>49</v>
      </c>
      <c r="B56" s="6" t="s">
        <v>129</v>
      </c>
      <c r="C56" s="18" t="s">
        <v>45</v>
      </c>
      <c r="D56" s="22" t="s">
        <v>28</v>
      </c>
      <c r="E56" s="7" t="s">
        <v>29</v>
      </c>
      <c r="F56" s="13" t="s">
        <v>24</v>
      </c>
      <c r="G56" s="14" t="s">
        <v>58</v>
      </c>
      <c r="H56" s="23">
        <v>20</v>
      </c>
      <c r="I56" s="59">
        <v>3528</v>
      </c>
      <c r="J56" s="79"/>
      <c r="K56" s="63" t="str">
        <f t="shared" si="4"/>
        <v>OK</v>
      </c>
    </row>
    <row r="57" spans="1:35" ht="21" x14ac:dyDescent="0.35">
      <c r="A57" s="14">
        <f t="shared" si="5"/>
        <v>50</v>
      </c>
      <c r="B57" s="15" t="s">
        <v>132</v>
      </c>
      <c r="C57" s="14" t="s">
        <v>44</v>
      </c>
      <c r="D57" s="22" t="s">
        <v>58</v>
      </c>
      <c r="E57" s="21" t="s">
        <v>58</v>
      </c>
      <c r="F57" s="53" t="s">
        <v>125</v>
      </c>
      <c r="G57" s="14" t="s">
        <v>58</v>
      </c>
      <c r="H57" s="23">
        <v>1</v>
      </c>
      <c r="I57" s="59">
        <v>11587.04</v>
      </c>
      <c r="J57" s="79"/>
      <c r="K57" s="63" t="str">
        <f t="shared" si="4"/>
        <v>OK</v>
      </c>
    </row>
    <row r="58" spans="1:35" s="1" customFormat="1" ht="28" customHeight="1" x14ac:dyDescent="0.35">
      <c r="A58" s="70" t="s">
        <v>70</v>
      </c>
      <c r="B58" s="71"/>
      <c r="C58" s="71"/>
      <c r="D58" s="71"/>
      <c r="E58" s="71"/>
      <c r="F58" s="71"/>
      <c r="G58" s="71"/>
      <c r="H58" s="71"/>
      <c r="I58" s="71"/>
      <c r="J58" s="71"/>
      <c r="K58" s="71"/>
      <c r="L58"/>
      <c r="M58"/>
      <c r="N58"/>
      <c r="O58"/>
      <c r="P58"/>
      <c r="Q58"/>
      <c r="R58"/>
      <c r="S58"/>
      <c r="T58"/>
      <c r="U58"/>
      <c r="V58"/>
      <c r="W58"/>
      <c r="X58"/>
      <c r="Y58"/>
      <c r="Z58"/>
      <c r="AA58"/>
      <c r="AB58"/>
      <c r="AC58"/>
      <c r="AD58"/>
      <c r="AE58"/>
      <c r="AF58"/>
      <c r="AG58"/>
      <c r="AH58"/>
      <c r="AI58"/>
    </row>
    <row r="59" spans="1:35" ht="29" customHeight="1" x14ac:dyDescent="0.35">
      <c r="A59" s="41" t="s">
        <v>124</v>
      </c>
      <c r="B59" s="41" t="s">
        <v>136</v>
      </c>
      <c r="C59" s="47" t="s">
        <v>137</v>
      </c>
      <c r="D59" s="41" t="s">
        <v>0</v>
      </c>
      <c r="E59" s="41" t="s">
        <v>1</v>
      </c>
      <c r="F59" s="41" t="s">
        <v>2</v>
      </c>
      <c r="G59" s="41" t="s">
        <v>64</v>
      </c>
      <c r="H59" s="41" t="s">
        <v>3</v>
      </c>
      <c r="I59" s="56" t="s">
        <v>141</v>
      </c>
      <c r="J59" s="78" t="s">
        <v>145</v>
      </c>
      <c r="K59" s="55" t="s">
        <v>140</v>
      </c>
    </row>
    <row r="60" spans="1:35" ht="21" x14ac:dyDescent="0.35">
      <c r="A60" s="24">
        <f>A57+1</f>
        <v>51</v>
      </c>
      <c r="B60" s="6" t="s">
        <v>126</v>
      </c>
      <c r="C60" s="6" t="s">
        <v>44</v>
      </c>
      <c r="D60" s="22">
        <v>600000503149</v>
      </c>
      <c r="E60" s="7" t="s">
        <v>33</v>
      </c>
      <c r="F60" s="10" t="s">
        <v>31</v>
      </c>
      <c r="G60" s="6">
        <v>36</v>
      </c>
      <c r="H60" s="54" t="s">
        <v>63</v>
      </c>
      <c r="I60" s="59">
        <v>108373.25</v>
      </c>
      <c r="J60" s="79"/>
      <c r="K60" s="63" t="str">
        <f t="shared" ref="K60:K63" si="6">IF(J60&gt;I60,"ERRORE","OK")</f>
        <v>OK</v>
      </c>
    </row>
    <row r="61" spans="1:35" ht="22" customHeight="1" x14ac:dyDescent="0.35">
      <c r="A61" s="24">
        <f>A60+1</f>
        <v>52</v>
      </c>
      <c r="B61" s="6" t="s">
        <v>126</v>
      </c>
      <c r="C61" s="6" t="s">
        <v>44</v>
      </c>
      <c r="D61" s="22">
        <v>600000503150</v>
      </c>
      <c r="E61" s="7" t="s">
        <v>30</v>
      </c>
      <c r="F61" s="10" t="s">
        <v>32</v>
      </c>
      <c r="G61" s="6">
        <v>36</v>
      </c>
      <c r="H61" s="9">
        <v>1</v>
      </c>
      <c r="I61" s="59">
        <v>19206.150000000001</v>
      </c>
      <c r="J61" s="79"/>
      <c r="K61" s="63" t="str">
        <f t="shared" si="6"/>
        <v>OK</v>
      </c>
    </row>
    <row r="62" spans="1:35" ht="22" customHeight="1" x14ac:dyDescent="0.35">
      <c r="A62" s="24">
        <f>A61+1</f>
        <v>53</v>
      </c>
      <c r="B62" s="6" t="s">
        <v>126</v>
      </c>
      <c r="C62" s="6" t="s">
        <v>44</v>
      </c>
      <c r="D62" s="22">
        <v>600000503151</v>
      </c>
      <c r="E62" s="7" t="s">
        <v>30</v>
      </c>
      <c r="F62" s="10" t="s">
        <v>34</v>
      </c>
      <c r="G62" s="6">
        <v>36</v>
      </c>
      <c r="H62" s="9">
        <v>1</v>
      </c>
      <c r="I62" s="59">
        <v>72.599999999999994</v>
      </c>
      <c r="J62" s="79"/>
      <c r="K62" s="63" t="str">
        <f t="shared" si="6"/>
        <v>OK</v>
      </c>
    </row>
    <row r="63" spans="1:35" ht="21" x14ac:dyDescent="0.35">
      <c r="A63" s="14">
        <f t="shared" ref="A63" si="7">A62+1</f>
        <v>54</v>
      </c>
      <c r="B63" s="15" t="s">
        <v>132</v>
      </c>
      <c r="C63" s="14" t="s">
        <v>44</v>
      </c>
      <c r="D63" s="22" t="s">
        <v>58</v>
      </c>
      <c r="E63" s="21" t="s">
        <v>58</v>
      </c>
      <c r="F63" s="53" t="s">
        <v>125</v>
      </c>
      <c r="G63" s="14" t="s">
        <v>58</v>
      </c>
      <c r="H63" s="19">
        <v>1</v>
      </c>
      <c r="I63" s="59">
        <v>17729.439999999999</v>
      </c>
      <c r="J63" s="79"/>
      <c r="K63" s="63" t="str">
        <f t="shared" si="6"/>
        <v>OK</v>
      </c>
    </row>
    <row r="64" spans="1:35" s="2" customFormat="1" ht="28" customHeight="1" x14ac:dyDescent="0.35">
      <c r="A64" s="72" t="s">
        <v>71</v>
      </c>
      <c r="B64" s="73"/>
      <c r="C64" s="73"/>
      <c r="D64" s="73"/>
      <c r="E64" s="73"/>
      <c r="F64" s="73"/>
      <c r="G64" s="73"/>
      <c r="H64" s="73"/>
      <c r="I64" s="73"/>
      <c r="J64" s="73"/>
      <c r="K64" s="73"/>
      <c r="L64"/>
      <c r="M64"/>
      <c r="N64"/>
      <c r="O64"/>
      <c r="P64"/>
      <c r="Q64"/>
      <c r="R64"/>
      <c r="S64"/>
      <c r="T64"/>
      <c r="U64"/>
      <c r="V64"/>
      <c r="W64"/>
      <c r="X64"/>
      <c r="Y64"/>
      <c r="Z64"/>
      <c r="AA64"/>
      <c r="AB64"/>
      <c r="AC64"/>
      <c r="AD64"/>
      <c r="AE64"/>
      <c r="AF64"/>
      <c r="AG64"/>
      <c r="AH64"/>
      <c r="AI64"/>
    </row>
    <row r="65" spans="1:35" ht="26" x14ac:dyDescent="0.35">
      <c r="A65" s="42" t="s">
        <v>124</v>
      </c>
      <c r="B65" s="42" t="s">
        <v>136</v>
      </c>
      <c r="C65" s="48" t="s">
        <v>137</v>
      </c>
      <c r="D65" s="42" t="s">
        <v>0</v>
      </c>
      <c r="E65" s="42" t="s">
        <v>1</v>
      </c>
      <c r="F65" s="42" t="s">
        <v>2</v>
      </c>
      <c r="G65" s="42" t="s">
        <v>64</v>
      </c>
      <c r="H65" s="42" t="s">
        <v>3</v>
      </c>
      <c r="I65" s="56" t="s">
        <v>141</v>
      </c>
      <c r="J65" s="78" t="s">
        <v>145</v>
      </c>
      <c r="K65" s="55" t="s">
        <v>140</v>
      </c>
    </row>
    <row r="66" spans="1:35" ht="21" x14ac:dyDescent="0.35">
      <c r="A66" s="24">
        <f>A63+1</f>
        <v>55</v>
      </c>
      <c r="B66" s="6" t="s">
        <v>126</v>
      </c>
      <c r="C66" s="6" t="s">
        <v>44</v>
      </c>
      <c r="D66" s="22" t="s">
        <v>35</v>
      </c>
      <c r="E66" s="7" t="s">
        <v>36</v>
      </c>
      <c r="F66" s="10" t="s">
        <v>37</v>
      </c>
      <c r="G66" s="6">
        <v>36</v>
      </c>
      <c r="H66" s="9">
        <v>3</v>
      </c>
      <c r="I66" s="61">
        <v>11289.48</v>
      </c>
      <c r="J66" s="79"/>
      <c r="K66" s="63" t="str">
        <f t="shared" ref="K66:K70" si="8">IF(J66&gt;I66,"ERRORE","OK")</f>
        <v>OK</v>
      </c>
    </row>
    <row r="67" spans="1:35" ht="21" x14ac:dyDescent="0.35">
      <c r="A67" s="24">
        <f>A66+1</f>
        <v>56</v>
      </c>
      <c r="B67" s="6" t="s">
        <v>126</v>
      </c>
      <c r="C67" s="6" t="s">
        <v>44</v>
      </c>
      <c r="D67" s="22" t="s">
        <v>38</v>
      </c>
      <c r="E67" s="7" t="s">
        <v>4</v>
      </c>
      <c r="F67" s="10" t="s">
        <v>39</v>
      </c>
      <c r="G67" s="6">
        <v>36</v>
      </c>
      <c r="H67" s="9">
        <v>4</v>
      </c>
      <c r="I67" s="61">
        <v>44311.92</v>
      </c>
      <c r="J67" s="79"/>
      <c r="K67" s="63" t="str">
        <f t="shared" si="8"/>
        <v>OK</v>
      </c>
    </row>
    <row r="68" spans="1:35" ht="15.5" x14ac:dyDescent="0.35">
      <c r="A68" s="24">
        <f>A67+1</f>
        <v>57</v>
      </c>
      <c r="B68" s="6" t="s">
        <v>126</v>
      </c>
      <c r="C68" s="6" t="s">
        <v>44</v>
      </c>
      <c r="D68" s="22">
        <v>600000213313</v>
      </c>
      <c r="E68" s="7" t="s">
        <v>26</v>
      </c>
      <c r="F68" s="10" t="s">
        <v>39</v>
      </c>
      <c r="G68" s="6">
        <v>36</v>
      </c>
      <c r="H68" s="9">
        <v>1</v>
      </c>
      <c r="I68" s="61">
        <v>6152.97</v>
      </c>
      <c r="J68" s="79"/>
      <c r="K68" s="63" t="str">
        <f t="shared" si="8"/>
        <v>OK</v>
      </c>
    </row>
    <row r="69" spans="1:35" ht="21" x14ac:dyDescent="0.35">
      <c r="A69" s="24">
        <f>A68+1</f>
        <v>58</v>
      </c>
      <c r="B69" s="6" t="s">
        <v>126</v>
      </c>
      <c r="C69" s="6" t="s">
        <v>44</v>
      </c>
      <c r="D69" s="22">
        <v>600000213314</v>
      </c>
      <c r="E69" s="7" t="s">
        <v>61</v>
      </c>
      <c r="F69" s="10" t="s">
        <v>40</v>
      </c>
      <c r="G69" s="6">
        <v>36</v>
      </c>
      <c r="H69" s="9">
        <v>1</v>
      </c>
      <c r="I69" s="61">
        <v>6156.39</v>
      </c>
      <c r="J69" s="79"/>
      <c r="K69" s="63" t="str">
        <f t="shared" si="8"/>
        <v>OK</v>
      </c>
    </row>
    <row r="70" spans="1:35" ht="21" x14ac:dyDescent="0.35">
      <c r="A70" s="14">
        <f t="shared" ref="A70" si="9">A69+1</f>
        <v>59</v>
      </c>
      <c r="B70" s="15" t="s">
        <v>132</v>
      </c>
      <c r="C70" s="14" t="s">
        <v>44</v>
      </c>
      <c r="D70" s="22" t="s">
        <v>58</v>
      </c>
      <c r="E70" s="21" t="s">
        <v>58</v>
      </c>
      <c r="F70" s="38" t="s">
        <v>125</v>
      </c>
      <c r="G70" s="14" t="s">
        <v>58</v>
      </c>
      <c r="H70" s="19">
        <v>1</v>
      </c>
      <c r="I70" s="61">
        <v>9432.0499999999993</v>
      </c>
      <c r="J70" s="79"/>
      <c r="K70" s="63" t="str">
        <f t="shared" si="8"/>
        <v>OK</v>
      </c>
    </row>
    <row r="71" spans="1:35" s="4" customFormat="1" ht="28" customHeight="1" x14ac:dyDescent="0.35">
      <c r="A71" s="74" t="s">
        <v>66</v>
      </c>
      <c r="B71" s="75"/>
      <c r="C71" s="75"/>
      <c r="D71" s="75"/>
      <c r="E71" s="75"/>
      <c r="F71" s="75"/>
      <c r="G71" s="75"/>
      <c r="H71" s="75"/>
      <c r="I71" s="75"/>
      <c r="J71" s="75"/>
      <c r="K71" s="75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  <c r="AA71"/>
      <c r="AB71"/>
      <c r="AC71"/>
      <c r="AD71"/>
      <c r="AE71"/>
      <c r="AF71"/>
      <c r="AG71"/>
      <c r="AH71"/>
      <c r="AI71"/>
    </row>
    <row r="72" spans="1:35" ht="26" x14ac:dyDescent="0.35">
      <c r="A72" s="36" t="s">
        <v>124</v>
      </c>
      <c r="B72" s="33" t="s">
        <v>136</v>
      </c>
      <c r="C72" s="49" t="s">
        <v>137</v>
      </c>
      <c r="D72" s="36" t="s">
        <v>0</v>
      </c>
      <c r="E72" s="33" t="s">
        <v>1</v>
      </c>
      <c r="F72" s="36" t="s">
        <v>2</v>
      </c>
      <c r="G72" s="33" t="s">
        <v>64</v>
      </c>
      <c r="H72" s="33" t="s">
        <v>3</v>
      </c>
      <c r="I72" s="56" t="s">
        <v>141</v>
      </c>
      <c r="J72" s="78" t="s">
        <v>145</v>
      </c>
      <c r="K72" s="55" t="s">
        <v>140</v>
      </c>
    </row>
    <row r="73" spans="1:35" ht="21" x14ac:dyDescent="0.35">
      <c r="A73" s="24">
        <f>A70+1</f>
        <v>60</v>
      </c>
      <c r="B73" s="6" t="s">
        <v>126</v>
      </c>
      <c r="C73" s="6" t="s">
        <v>44</v>
      </c>
      <c r="D73" s="22" t="s">
        <v>109</v>
      </c>
      <c r="E73" s="21" t="s">
        <v>58</v>
      </c>
      <c r="F73" s="26" t="s">
        <v>48</v>
      </c>
      <c r="G73" s="6">
        <v>36</v>
      </c>
      <c r="H73" s="21">
        <v>1</v>
      </c>
      <c r="I73" s="59">
        <v>9429.64</v>
      </c>
      <c r="J73" s="79"/>
      <c r="K73" s="63" t="str">
        <f t="shared" ref="K73:K84" si="10">IF(J73&gt;I73,"ERRORE","OK")</f>
        <v>OK</v>
      </c>
    </row>
    <row r="74" spans="1:35" ht="21" x14ac:dyDescent="0.35">
      <c r="A74" s="24">
        <f t="shared" ref="A74:A84" si="11">A73+1</f>
        <v>61</v>
      </c>
      <c r="B74" s="6" t="s">
        <v>126</v>
      </c>
      <c r="C74" s="6" t="s">
        <v>44</v>
      </c>
      <c r="D74" s="22" t="s">
        <v>110</v>
      </c>
      <c r="E74" s="21" t="s">
        <v>58</v>
      </c>
      <c r="F74" s="26" t="s">
        <v>49</v>
      </c>
      <c r="G74" s="6">
        <v>36</v>
      </c>
      <c r="H74" s="21">
        <v>5</v>
      </c>
      <c r="I74" s="59">
        <v>23574.080000000002</v>
      </c>
      <c r="J74" s="79"/>
      <c r="K74" s="63" t="str">
        <f t="shared" si="10"/>
        <v>OK</v>
      </c>
    </row>
    <row r="75" spans="1:35" ht="21" x14ac:dyDescent="0.35">
      <c r="A75" s="24">
        <f t="shared" si="11"/>
        <v>62</v>
      </c>
      <c r="B75" s="6" t="s">
        <v>126</v>
      </c>
      <c r="C75" s="6" t="s">
        <v>44</v>
      </c>
      <c r="D75" s="22" t="s">
        <v>111</v>
      </c>
      <c r="E75" s="21" t="s">
        <v>58</v>
      </c>
      <c r="F75" s="26" t="s">
        <v>50</v>
      </c>
      <c r="G75" s="6">
        <v>36</v>
      </c>
      <c r="H75" s="21">
        <v>5</v>
      </c>
      <c r="I75" s="59">
        <v>23574.080000000002</v>
      </c>
      <c r="J75" s="79"/>
      <c r="K75" s="63" t="str">
        <f t="shared" si="10"/>
        <v>OK</v>
      </c>
    </row>
    <row r="76" spans="1:35" ht="21" x14ac:dyDescent="0.35">
      <c r="A76" s="24">
        <f t="shared" si="11"/>
        <v>63</v>
      </c>
      <c r="B76" s="6" t="s">
        <v>126</v>
      </c>
      <c r="C76" s="6" t="s">
        <v>44</v>
      </c>
      <c r="D76" s="22" t="s">
        <v>112</v>
      </c>
      <c r="E76" s="21" t="s">
        <v>58</v>
      </c>
      <c r="F76" s="26" t="s">
        <v>51</v>
      </c>
      <c r="G76" s="6">
        <v>36</v>
      </c>
      <c r="H76" s="21">
        <v>1</v>
      </c>
      <c r="I76" s="59">
        <v>37718.519999999997</v>
      </c>
      <c r="J76" s="79"/>
      <c r="K76" s="63" t="str">
        <f t="shared" si="10"/>
        <v>OK</v>
      </c>
    </row>
    <row r="77" spans="1:35" ht="21" x14ac:dyDescent="0.35">
      <c r="A77" s="24">
        <f t="shared" si="11"/>
        <v>64</v>
      </c>
      <c r="B77" s="6" t="s">
        <v>126</v>
      </c>
      <c r="C77" s="6" t="s">
        <v>44</v>
      </c>
      <c r="D77" s="22" t="s">
        <v>113</v>
      </c>
      <c r="E77" s="21" t="s">
        <v>58</v>
      </c>
      <c r="F77" s="26" t="s">
        <v>52</v>
      </c>
      <c r="G77" s="6">
        <v>36</v>
      </c>
      <c r="H77" s="21">
        <v>1</v>
      </c>
      <c r="I77" s="59">
        <v>26402.97</v>
      </c>
      <c r="J77" s="79"/>
      <c r="K77" s="63" t="str">
        <f t="shared" si="10"/>
        <v>OK</v>
      </c>
    </row>
    <row r="78" spans="1:35" ht="21" x14ac:dyDescent="0.35">
      <c r="A78" s="24">
        <f t="shared" si="11"/>
        <v>65</v>
      </c>
      <c r="B78" s="6" t="s">
        <v>126</v>
      </c>
      <c r="C78" s="6" t="s">
        <v>44</v>
      </c>
      <c r="D78" s="22" t="s">
        <v>114</v>
      </c>
      <c r="E78" s="21" t="s">
        <v>58</v>
      </c>
      <c r="F78" s="26" t="s">
        <v>53</v>
      </c>
      <c r="G78" s="6">
        <v>36</v>
      </c>
      <c r="H78" s="21">
        <v>2</v>
      </c>
      <c r="I78" s="59">
        <v>2357.42</v>
      </c>
      <c r="J78" s="79"/>
      <c r="K78" s="63" t="str">
        <f t="shared" si="10"/>
        <v>OK</v>
      </c>
    </row>
    <row r="79" spans="1:35" ht="21" x14ac:dyDescent="0.35">
      <c r="A79" s="24">
        <f t="shared" si="11"/>
        <v>66</v>
      </c>
      <c r="B79" s="6" t="s">
        <v>126</v>
      </c>
      <c r="C79" s="6" t="s">
        <v>44</v>
      </c>
      <c r="D79" s="22" t="s">
        <v>115</v>
      </c>
      <c r="E79" s="21" t="s">
        <v>58</v>
      </c>
      <c r="F79" s="26" t="s">
        <v>54</v>
      </c>
      <c r="G79" s="6">
        <v>36</v>
      </c>
      <c r="H79" s="21">
        <v>6</v>
      </c>
      <c r="I79" s="59">
        <v>46322.48</v>
      </c>
      <c r="J79" s="79"/>
      <c r="K79" s="63" t="str">
        <f t="shared" si="10"/>
        <v>OK</v>
      </c>
    </row>
    <row r="80" spans="1:35" ht="21" x14ac:dyDescent="0.35">
      <c r="A80" s="24">
        <f t="shared" si="11"/>
        <v>67</v>
      </c>
      <c r="B80" s="6" t="s">
        <v>126</v>
      </c>
      <c r="C80" s="6" t="s">
        <v>44</v>
      </c>
      <c r="D80" s="22" t="s">
        <v>116</v>
      </c>
      <c r="E80" s="21" t="s">
        <v>58</v>
      </c>
      <c r="F80" s="26" t="s">
        <v>55</v>
      </c>
      <c r="G80" s="6">
        <v>36</v>
      </c>
      <c r="H80" s="21">
        <v>1</v>
      </c>
      <c r="I80" s="59">
        <v>9429.56</v>
      </c>
      <c r="J80" s="79"/>
      <c r="K80" s="63" t="str">
        <f t="shared" si="10"/>
        <v>OK</v>
      </c>
    </row>
    <row r="81" spans="1:35" ht="21" x14ac:dyDescent="0.35">
      <c r="A81" s="24">
        <f t="shared" si="11"/>
        <v>68</v>
      </c>
      <c r="B81" s="6" t="s">
        <v>126</v>
      </c>
      <c r="C81" s="6" t="s">
        <v>44</v>
      </c>
      <c r="D81" s="22" t="s">
        <v>117</v>
      </c>
      <c r="E81" s="21" t="s">
        <v>58</v>
      </c>
      <c r="F81" s="26" t="s">
        <v>123</v>
      </c>
      <c r="G81" s="6">
        <v>36</v>
      </c>
      <c r="H81" s="21">
        <v>2</v>
      </c>
      <c r="I81" s="59">
        <v>754370.48</v>
      </c>
      <c r="J81" s="79"/>
      <c r="K81" s="63" t="str">
        <f t="shared" si="10"/>
        <v>OK</v>
      </c>
    </row>
    <row r="82" spans="1:35" ht="21" x14ac:dyDescent="0.35">
      <c r="A82" s="24">
        <f t="shared" si="11"/>
        <v>69</v>
      </c>
      <c r="B82" s="6" t="s">
        <v>126</v>
      </c>
      <c r="C82" s="6" t="s">
        <v>44</v>
      </c>
      <c r="D82" s="22" t="s">
        <v>118</v>
      </c>
      <c r="E82" s="21" t="s">
        <v>58</v>
      </c>
      <c r="F82" s="27" t="s">
        <v>56</v>
      </c>
      <c r="G82" s="6">
        <v>36</v>
      </c>
      <c r="H82" s="21">
        <v>2</v>
      </c>
      <c r="I82" s="59">
        <v>2357.42</v>
      </c>
      <c r="J82" s="79"/>
      <c r="K82" s="63" t="str">
        <f t="shared" si="10"/>
        <v>OK</v>
      </c>
    </row>
    <row r="83" spans="1:35" ht="21" x14ac:dyDescent="0.35">
      <c r="A83" s="24">
        <f t="shared" si="11"/>
        <v>70</v>
      </c>
      <c r="B83" s="6" t="s">
        <v>126</v>
      </c>
      <c r="C83" s="6" t="s">
        <v>44</v>
      </c>
      <c r="D83" s="22" t="s">
        <v>119</v>
      </c>
      <c r="E83" s="21" t="s">
        <v>58</v>
      </c>
      <c r="F83" s="27" t="s">
        <v>57</v>
      </c>
      <c r="G83" s="6">
        <v>36</v>
      </c>
      <c r="H83" s="21">
        <v>1</v>
      </c>
      <c r="I83" s="59">
        <v>4243.37</v>
      </c>
      <c r="J83" s="79"/>
      <c r="K83" s="63" t="str">
        <f t="shared" si="10"/>
        <v>OK</v>
      </c>
    </row>
    <row r="84" spans="1:35" s="4" customFormat="1" ht="28" customHeight="1" x14ac:dyDescent="0.35">
      <c r="A84" s="14">
        <f t="shared" si="11"/>
        <v>71</v>
      </c>
      <c r="B84" s="15" t="s">
        <v>132</v>
      </c>
      <c r="C84" s="14" t="s">
        <v>44</v>
      </c>
      <c r="D84" s="22" t="s">
        <v>58</v>
      </c>
      <c r="E84" s="21" t="s">
        <v>58</v>
      </c>
      <c r="F84" s="38" t="s">
        <v>125</v>
      </c>
      <c r="G84" s="14" t="s">
        <v>58</v>
      </c>
      <c r="H84" s="19">
        <v>1</v>
      </c>
      <c r="I84" s="59">
        <v>417680</v>
      </c>
      <c r="J84" s="79"/>
      <c r="K84" s="63" t="str">
        <f t="shared" si="10"/>
        <v>OK</v>
      </c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  <c r="AE84"/>
      <c r="AF84"/>
      <c r="AG84"/>
      <c r="AH84"/>
      <c r="AI84"/>
    </row>
    <row r="85" spans="1:35" ht="26" x14ac:dyDescent="0.35">
      <c r="A85" s="36" t="s">
        <v>124</v>
      </c>
      <c r="B85" s="33" t="s">
        <v>136</v>
      </c>
      <c r="C85" s="49" t="s">
        <v>137</v>
      </c>
      <c r="D85" s="36" t="s">
        <v>65</v>
      </c>
      <c r="E85" s="33" t="s">
        <v>1</v>
      </c>
      <c r="F85" s="36" t="s">
        <v>2</v>
      </c>
      <c r="G85" s="33" t="s">
        <v>64</v>
      </c>
      <c r="H85" s="33" t="s">
        <v>3</v>
      </c>
      <c r="I85" s="56" t="s">
        <v>141</v>
      </c>
      <c r="J85" s="78" t="s">
        <v>145</v>
      </c>
      <c r="K85" s="55" t="s">
        <v>140</v>
      </c>
    </row>
    <row r="86" spans="1:35" ht="21" x14ac:dyDescent="0.35">
      <c r="A86" s="24">
        <f>A84+1</f>
        <v>72</v>
      </c>
      <c r="B86" s="6" t="s">
        <v>133</v>
      </c>
      <c r="C86" s="6" t="s">
        <v>45</v>
      </c>
      <c r="D86" s="10" t="s">
        <v>74</v>
      </c>
      <c r="E86" s="16" t="s">
        <v>58</v>
      </c>
      <c r="F86" s="28" t="s">
        <v>77</v>
      </c>
      <c r="G86" s="14" t="s">
        <v>58</v>
      </c>
      <c r="H86" s="25">
        <v>6</v>
      </c>
      <c r="I86" s="59">
        <v>120571.2</v>
      </c>
      <c r="J86" s="79"/>
      <c r="K86" s="63" t="str">
        <f t="shared" ref="K86:K91" si="12">IF(J86&gt;I86,"ERRORE","OK")</f>
        <v>OK</v>
      </c>
    </row>
    <row r="87" spans="1:35" ht="21" x14ac:dyDescent="0.35">
      <c r="A87" s="24">
        <f t="shared" ref="A87:A91" si="13">A86+1</f>
        <v>73</v>
      </c>
      <c r="B87" s="6" t="s">
        <v>133</v>
      </c>
      <c r="C87" s="6" t="s">
        <v>45</v>
      </c>
      <c r="D87" s="10" t="s">
        <v>75</v>
      </c>
      <c r="E87" s="16" t="s">
        <v>58</v>
      </c>
      <c r="F87" s="28" t="s">
        <v>78</v>
      </c>
      <c r="G87" s="14" t="s">
        <v>58</v>
      </c>
      <c r="H87" s="25">
        <v>6</v>
      </c>
      <c r="I87" s="59">
        <v>120571.2</v>
      </c>
      <c r="J87" s="79"/>
      <c r="K87" s="63" t="str">
        <f t="shared" si="12"/>
        <v>OK</v>
      </c>
    </row>
    <row r="88" spans="1:35" ht="31.5" x14ac:dyDescent="0.35">
      <c r="A88" s="24">
        <f t="shared" si="13"/>
        <v>74</v>
      </c>
      <c r="B88" s="6" t="s">
        <v>133</v>
      </c>
      <c r="C88" s="6" t="s">
        <v>45</v>
      </c>
      <c r="D88" s="10" t="s">
        <v>76</v>
      </c>
      <c r="E88" s="16" t="s">
        <v>58</v>
      </c>
      <c r="F88" s="28" t="s">
        <v>79</v>
      </c>
      <c r="G88" s="14" t="s">
        <v>58</v>
      </c>
      <c r="H88" s="25">
        <v>4</v>
      </c>
      <c r="I88" s="59">
        <v>639195.84</v>
      </c>
      <c r="J88" s="79"/>
      <c r="K88" s="63" t="str">
        <f t="shared" si="12"/>
        <v>OK</v>
      </c>
    </row>
    <row r="89" spans="1:35" ht="21" x14ac:dyDescent="0.35">
      <c r="A89" s="24">
        <f t="shared" si="13"/>
        <v>75</v>
      </c>
      <c r="B89" s="6" t="s">
        <v>127</v>
      </c>
      <c r="C89" s="6" t="s">
        <v>45</v>
      </c>
      <c r="D89" s="10" t="s">
        <v>74</v>
      </c>
      <c r="E89" s="16" t="s">
        <v>58</v>
      </c>
      <c r="F89" s="28" t="s">
        <v>77</v>
      </c>
      <c r="G89" s="18">
        <v>24</v>
      </c>
      <c r="H89" s="21">
        <v>6</v>
      </c>
      <c r="I89" s="59">
        <v>18859.259999999998</v>
      </c>
      <c r="J89" s="79"/>
      <c r="K89" s="63" t="str">
        <f t="shared" si="12"/>
        <v>OK</v>
      </c>
    </row>
    <row r="90" spans="1:35" ht="21" x14ac:dyDescent="0.35">
      <c r="A90" s="24">
        <f t="shared" si="13"/>
        <v>76</v>
      </c>
      <c r="B90" s="6" t="s">
        <v>127</v>
      </c>
      <c r="C90" s="6" t="s">
        <v>45</v>
      </c>
      <c r="D90" s="10" t="s">
        <v>75</v>
      </c>
      <c r="E90" s="16" t="s">
        <v>58</v>
      </c>
      <c r="F90" s="28" t="s">
        <v>78</v>
      </c>
      <c r="G90" s="18">
        <v>24</v>
      </c>
      <c r="H90" s="21">
        <v>6</v>
      </c>
      <c r="I90" s="59">
        <v>18859.259999999998</v>
      </c>
      <c r="J90" s="79"/>
      <c r="K90" s="63" t="str">
        <f t="shared" si="12"/>
        <v>OK</v>
      </c>
    </row>
    <row r="91" spans="1:35" ht="31.5" x14ac:dyDescent="0.35">
      <c r="A91" s="24">
        <f t="shared" si="13"/>
        <v>77</v>
      </c>
      <c r="B91" s="6" t="s">
        <v>127</v>
      </c>
      <c r="C91" s="6" t="s">
        <v>45</v>
      </c>
      <c r="D91" s="10" t="s">
        <v>76</v>
      </c>
      <c r="E91" s="16" t="s">
        <v>58</v>
      </c>
      <c r="F91" s="28" t="s">
        <v>79</v>
      </c>
      <c r="G91" s="18">
        <v>24</v>
      </c>
      <c r="H91" s="21">
        <v>4</v>
      </c>
      <c r="I91" s="59">
        <v>100582.71</v>
      </c>
      <c r="J91" s="79"/>
      <c r="K91" s="63" t="str">
        <f t="shared" si="12"/>
        <v>OK</v>
      </c>
    </row>
    <row r="92" spans="1:35" s="4" customFormat="1" ht="28" customHeight="1" x14ac:dyDescent="0.35">
      <c r="A92" s="76" t="s">
        <v>121</v>
      </c>
      <c r="B92" s="77"/>
      <c r="C92" s="77"/>
      <c r="D92" s="77"/>
      <c r="E92" s="77"/>
      <c r="F92" s="77"/>
      <c r="G92" s="77"/>
      <c r="H92" s="77"/>
      <c r="I92" s="77"/>
      <c r="J92" s="77"/>
      <c r="K92" s="77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  <c r="AD92"/>
      <c r="AE92"/>
      <c r="AF92"/>
      <c r="AG92"/>
      <c r="AH92"/>
      <c r="AI92"/>
    </row>
    <row r="93" spans="1:35" ht="26" x14ac:dyDescent="0.35">
      <c r="A93" s="35" t="s">
        <v>124</v>
      </c>
      <c r="B93" s="29" t="s">
        <v>136</v>
      </c>
      <c r="C93" s="50" t="s">
        <v>137</v>
      </c>
      <c r="D93" s="35" t="s">
        <v>65</v>
      </c>
      <c r="E93" s="29" t="s">
        <v>1</v>
      </c>
      <c r="F93" s="35" t="s">
        <v>2</v>
      </c>
      <c r="G93" s="29" t="s">
        <v>64</v>
      </c>
      <c r="H93" s="29" t="s">
        <v>3</v>
      </c>
      <c r="I93" s="56" t="s">
        <v>141</v>
      </c>
      <c r="J93" s="78" t="s">
        <v>145</v>
      </c>
      <c r="K93" s="55" t="s">
        <v>140</v>
      </c>
    </row>
    <row r="94" spans="1:35" ht="35" customHeight="1" x14ac:dyDescent="0.35">
      <c r="A94" s="24">
        <f>A91+1</f>
        <v>78</v>
      </c>
      <c r="B94" s="6" t="s">
        <v>126</v>
      </c>
      <c r="C94" s="6" t="s">
        <v>44</v>
      </c>
      <c r="D94" s="30" t="s">
        <v>146</v>
      </c>
      <c r="E94" s="16" t="s">
        <v>58</v>
      </c>
      <c r="F94" s="34" t="s">
        <v>151</v>
      </c>
      <c r="G94" s="18">
        <v>36</v>
      </c>
      <c r="H94" s="31">
        <v>3</v>
      </c>
      <c r="I94" s="59">
        <v>68967.360000000001</v>
      </c>
      <c r="J94" s="79"/>
      <c r="K94" s="63" t="str">
        <f t="shared" ref="K94:K112" si="14">IF(J94&gt;I94,"ERRORE","OK")</f>
        <v>OK</v>
      </c>
    </row>
    <row r="95" spans="1:35" ht="23.5" customHeight="1" x14ac:dyDescent="0.35">
      <c r="A95" s="24">
        <f>A94+1</f>
        <v>79</v>
      </c>
      <c r="B95" s="6" t="s">
        <v>126</v>
      </c>
      <c r="C95" s="6" t="s">
        <v>44</v>
      </c>
      <c r="D95" s="30" t="s">
        <v>147</v>
      </c>
      <c r="E95" s="16" t="s">
        <v>58</v>
      </c>
      <c r="F95" s="28" t="s">
        <v>152</v>
      </c>
      <c r="G95" s="18">
        <v>36</v>
      </c>
      <c r="H95" s="31">
        <v>5000</v>
      </c>
      <c r="I95" s="59">
        <v>124961.04</v>
      </c>
      <c r="J95" s="79"/>
      <c r="K95" s="63" t="str">
        <f t="shared" si="14"/>
        <v>OK</v>
      </c>
    </row>
    <row r="96" spans="1:35" ht="21" x14ac:dyDescent="0.35">
      <c r="A96" s="24">
        <f t="shared" ref="A96:A112" si="15">A95+1</f>
        <v>80</v>
      </c>
      <c r="B96" s="6" t="s">
        <v>126</v>
      </c>
      <c r="C96" s="6" t="s">
        <v>44</v>
      </c>
      <c r="D96" s="30" t="s">
        <v>148</v>
      </c>
      <c r="E96" s="16" t="s">
        <v>58</v>
      </c>
      <c r="F96" s="34" t="s">
        <v>153</v>
      </c>
      <c r="G96" s="18">
        <v>36</v>
      </c>
      <c r="H96" s="31">
        <v>5000</v>
      </c>
      <c r="I96" s="59">
        <v>124961.04</v>
      </c>
      <c r="J96" s="79"/>
      <c r="K96" s="63" t="str">
        <f t="shared" si="14"/>
        <v>OK</v>
      </c>
    </row>
    <row r="97" spans="1:11" ht="21" x14ac:dyDescent="0.35">
      <c r="A97" s="24">
        <f t="shared" si="15"/>
        <v>81</v>
      </c>
      <c r="B97" s="6" t="s">
        <v>126</v>
      </c>
      <c r="C97" s="6" t="s">
        <v>44</v>
      </c>
      <c r="D97" s="30" t="s">
        <v>149</v>
      </c>
      <c r="E97" s="16" t="s">
        <v>58</v>
      </c>
      <c r="F97" s="32" t="s">
        <v>154</v>
      </c>
      <c r="G97" s="18">
        <v>36</v>
      </c>
      <c r="H97" s="31">
        <v>7600</v>
      </c>
      <c r="I97" s="59">
        <v>263498.03999999998</v>
      </c>
      <c r="J97" s="79"/>
      <c r="K97" s="63" t="str">
        <f t="shared" si="14"/>
        <v>OK</v>
      </c>
    </row>
    <row r="98" spans="1:11" ht="31.5" x14ac:dyDescent="0.35">
      <c r="A98" s="24">
        <f t="shared" si="15"/>
        <v>82</v>
      </c>
      <c r="B98" s="6" t="s">
        <v>126</v>
      </c>
      <c r="C98" s="12" t="s">
        <v>120</v>
      </c>
      <c r="D98" s="30" t="s">
        <v>80</v>
      </c>
      <c r="E98" s="16" t="s">
        <v>58</v>
      </c>
      <c r="F98" s="32" t="s">
        <v>142</v>
      </c>
      <c r="G98" s="18">
        <v>36</v>
      </c>
      <c r="H98" s="31">
        <v>4</v>
      </c>
      <c r="I98" s="59">
        <v>0</v>
      </c>
      <c r="J98" s="79"/>
      <c r="K98" s="63" t="str">
        <f t="shared" si="14"/>
        <v>OK</v>
      </c>
    </row>
    <row r="99" spans="1:11" ht="31.5" x14ac:dyDescent="0.35">
      <c r="A99" s="24">
        <f t="shared" si="15"/>
        <v>83</v>
      </c>
      <c r="B99" s="6" t="s">
        <v>126</v>
      </c>
      <c r="C99" s="12" t="s">
        <v>120</v>
      </c>
      <c r="D99" s="25" t="s">
        <v>88</v>
      </c>
      <c r="E99" s="16" t="s">
        <v>58</v>
      </c>
      <c r="F99" s="32" t="s">
        <v>81</v>
      </c>
      <c r="G99" s="18">
        <v>36</v>
      </c>
      <c r="H99" s="31">
        <v>1</v>
      </c>
      <c r="I99" s="59">
        <v>39689.64</v>
      </c>
      <c r="J99" s="79"/>
      <c r="K99" s="63" t="str">
        <f t="shared" si="14"/>
        <v>OK</v>
      </c>
    </row>
    <row r="100" spans="1:11" ht="31.5" x14ac:dyDescent="0.35">
      <c r="A100" s="24">
        <f t="shared" si="15"/>
        <v>84</v>
      </c>
      <c r="B100" s="6" t="s">
        <v>126</v>
      </c>
      <c r="C100" s="12" t="s">
        <v>120</v>
      </c>
      <c r="D100" s="30" t="s">
        <v>89</v>
      </c>
      <c r="E100" s="16" t="s">
        <v>58</v>
      </c>
      <c r="F100" s="32" t="s">
        <v>82</v>
      </c>
      <c r="G100" s="18">
        <v>36</v>
      </c>
      <c r="H100" s="31">
        <v>15</v>
      </c>
      <c r="I100" s="59">
        <v>1415.88</v>
      </c>
      <c r="J100" s="79"/>
      <c r="K100" s="63" t="str">
        <f t="shared" si="14"/>
        <v>OK</v>
      </c>
    </row>
    <row r="101" spans="1:11" ht="31.5" x14ac:dyDescent="0.35">
      <c r="A101" s="24">
        <f t="shared" si="15"/>
        <v>85</v>
      </c>
      <c r="B101" s="6" t="s">
        <v>126</v>
      </c>
      <c r="C101" s="12" t="s">
        <v>120</v>
      </c>
      <c r="D101" s="30" t="s">
        <v>89</v>
      </c>
      <c r="E101" s="16" t="s">
        <v>58</v>
      </c>
      <c r="F101" s="32" t="s">
        <v>82</v>
      </c>
      <c r="G101" s="18">
        <v>36</v>
      </c>
      <c r="H101" s="31">
        <v>955</v>
      </c>
      <c r="I101" s="59">
        <v>90168.48</v>
      </c>
      <c r="J101" s="79"/>
      <c r="K101" s="63" t="str">
        <f t="shared" si="14"/>
        <v>OK</v>
      </c>
    </row>
    <row r="102" spans="1:11" ht="31.5" x14ac:dyDescent="0.35">
      <c r="A102" s="24">
        <f t="shared" si="15"/>
        <v>86</v>
      </c>
      <c r="B102" s="6" t="s">
        <v>126</v>
      </c>
      <c r="C102" s="12" t="s">
        <v>120</v>
      </c>
      <c r="D102" s="30" t="s">
        <v>90</v>
      </c>
      <c r="E102" s="16" t="s">
        <v>58</v>
      </c>
      <c r="F102" s="32" t="s">
        <v>83</v>
      </c>
      <c r="G102" s="18">
        <v>36</v>
      </c>
      <c r="H102" s="31">
        <v>15</v>
      </c>
      <c r="I102" s="59">
        <v>701.64</v>
      </c>
      <c r="J102" s="79"/>
      <c r="K102" s="63" t="str">
        <f t="shared" si="14"/>
        <v>OK</v>
      </c>
    </row>
    <row r="103" spans="1:11" ht="31.5" x14ac:dyDescent="0.35">
      <c r="A103" s="24">
        <f t="shared" si="15"/>
        <v>87</v>
      </c>
      <c r="B103" s="6" t="s">
        <v>126</v>
      </c>
      <c r="C103" s="12" t="s">
        <v>120</v>
      </c>
      <c r="D103" s="30" t="s">
        <v>91</v>
      </c>
      <c r="E103" s="16" t="s">
        <v>58</v>
      </c>
      <c r="F103" s="32" t="s">
        <v>84</v>
      </c>
      <c r="G103" s="18">
        <v>36</v>
      </c>
      <c r="H103" s="31">
        <v>955</v>
      </c>
      <c r="I103" s="59">
        <v>479662.2</v>
      </c>
      <c r="J103" s="79"/>
      <c r="K103" s="63" t="str">
        <f t="shared" si="14"/>
        <v>OK</v>
      </c>
    </row>
    <row r="104" spans="1:11" ht="31.5" x14ac:dyDescent="0.35">
      <c r="A104" s="24">
        <f t="shared" si="15"/>
        <v>88</v>
      </c>
      <c r="B104" s="6" t="s">
        <v>126</v>
      </c>
      <c r="C104" s="12" t="s">
        <v>120</v>
      </c>
      <c r="D104" s="30" t="s">
        <v>91</v>
      </c>
      <c r="E104" s="16" t="s">
        <v>58</v>
      </c>
      <c r="F104" s="32" t="s">
        <v>84</v>
      </c>
      <c r="G104" s="18">
        <v>36</v>
      </c>
      <c r="H104" s="31">
        <v>15</v>
      </c>
      <c r="I104" s="59">
        <v>7533.36</v>
      </c>
      <c r="J104" s="79"/>
      <c r="K104" s="63" t="str">
        <f t="shared" si="14"/>
        <v>OK</v>
      </c>
    </row>
    <row r="105" spans="1:11" ht="31.5" x14ac:dyDescent="0.35">
      <c r="A105" s="24">
        <f t="shared" si="15"/>
        <v>89</v>
      </c>
      <c r="B105" s="6" t="s">
        <v>126</v>
      </c>
      <c r="C105" s="12" t="s">
        <v>120</v>
      </c>
      <c r="D105" s="30" t="s">
        <v>92</v>
      </c>
      <c r="E105" s="16" t="s">
        <v>58</v>
      </c>
      <c r="F105" s="32" t="s">
        <v>85</v>
      </c>
      <c r="G105" s="18">
        <v>36</v>
      </c>
      <c r="H105" s="31">
        <v>15</v>
      </c>
      <c r="I105" s="59">
        <v>3766.32</v>
      </c>
      <c r="J105" s="79"/>
      <c r="K105" s="63" t="str">
        <f t="shared" si="14"/>
        <v>OK</v>
      </c>
    </row>
    <row r="106" spans="1:11" ht="31.5" x14ac:dyDescent="0.35">
      <c r="A106" s="24">
        <f t="shared" si="15"/>
        <v>90</v>
      </c>
      <c r="B106" s="6" t="s">
        <v>126</v>
      </c>
      <c r="C106" s="12" t="s">
        <v>120</v>
      </c>
      <c r="D106" s="30" t="s">
        <v>93</v>
      </c>
      <c r="E106" s="16" t="s">
        <v>58</v>
      </c>
      <c r="F106" s="32" t="s">
        <v>86</v>
      </c>
      <c r="G106" s="18">
        <v>36</v>
      </c>
      <c r="H106" s="31">
        <v>1</v>
      </c>
      <c r="I106" s="59">
        <v>1427.04</v>
      </c>
      <c r="J106" s="79"/>
      <c r="K106" s="63" t="str">
        <f t="shared" si="14"/>
        <v>OK</v>
      </c>
    </row>
    <row r="107" spans="1:11" ht="31.5" x14ac:dyDescent="0.35">
      <c r="A107" s="24">
        <f t="shared" si="15"/>
        <v>91</v>
      </c>
      <c r="B107" s="6" t="s">
        <v>126</v>
      </c>
      <c r="C107" s="12" t="s">
        <v>120</v>
      </c>
      <c r="D107" s="30" t="s">
        <v>93</v>
      </c>
      <c r="E107" s="16" t="s">
        <v>58</v>
      </c>
      <c r="F107" s="32" t="s">
        <v>86</v>
      </c>
      <c r="G107" s="18">
        <v>36</v>
      </c>
      <c r="H107" s="31">
        <v>1</v>
      </c>
      <c r="I107" s="59">
        <v>1427.04</v>
      </c>
      <c r="J107" s="79"/>
      <c r="K107" s="63" t="str">
        <f t="shared" si="14"/>
        <v>OK</v>
      </c>
    </row>
    <row r="108" spans="1:11" ht="31.5" x14ac:dyDescent="0.35">
      <c r="A108" s="24">
        <f t="shared" si="15"/>
        <v>92</v>
      </c>
      <c r="B108" s="6" t="s">
        <v>126</v>
      </c>
      <c r="C108" s="12" t="s">
        <v>120</v>
      </c>
      <c r="D108" s="30" t="s">
        <v>94</v>
      </c>
      <c r="E108" s="16" t="s">
        <v>58</v>
      </c>
      <c r="F108" s="32" t="s">
        <v>87</v>
      </c>
      <c r="G108" s="18">
        <v>36</v>
      </c>
      <c r="H108" s="31">
        <v>10</v>
      </c>
      <c r="I108" s="59">
        <v>5022.3599999999997</v>
      </c>
      <c r="J108" s="79"/>
      <c r="K108" s="63" t="str">
        <f t="shared" si="14"/>
        <v>OK</v>
      </c>
    </row>
    <row r="109" spans="1:11" ht="31.5" x14ac:dyDescent="0.35">
      <c r="A109" s="24">
        <f t="shared" si="15"/>
        <v>93</v>
      </c>
      <c r="B109" s="6" t="s">
        <v>126</v>
      </c>
      <c r="C109" s="12" t="s">
        <v>120</v>
      </c>
      <c r="D109" s="30" t="s">
        <v>150</v>
      </c>
      <c r="E109" s="16" t="s">
        <v>58</v>
      </c>
      <c r="F109" s="32" t="s">
        <v>155</v>
      </c>
      <c r="G109" s="18">
        <v>36</v>
      </c>
      <c r="H109" s="31">
        <v>4</v>
      </c>
      <c r="I109" s="59">
        <v>0</v>
      </c>
      <c r="J109" s="79"/>
      <c r="K109" s="63" t="str">
        <f t="shared" si="14"/>
        <v>OK</v>
      </c>
    </row>
    <row r="110" spans="1:11" ht="31.5" x14ac:dyDescent="0.35">
      <c r="A110" s="24">
        <f t="shared" si="15"/>
        <v>94</v>
      </c>
      <c r="B110" s="6" t="s">
        <v>126</v>
      </c>
      <c r="C110" s="12" t="s">
        <v>120</v>
      </c>
      <c r="D110" s="30" t="s">
        <v>95</v>
      </c>
      <c r="E110" s="16" t="s">
        <v>58</v>
      </c>
      <c r="F110" s="32" t="s">
        <v>96</v>
      </c>
      <c r="G110" s="18">
        <v>36</v>
      </c>
      <c r="H110" s="31">
        <v>50</v>
      </c>
      <c r="I110" s="59">
        <v>121850.28</v>
      </c>
      <c r="J110" s="79"/>
      <c r="K110" s="63" t="str">
        <f t="shared" si="14"/>
        <v>OK</v>
      </c>
    </row>
    <row r="111" spans="1:11" ht="31.5" x14ac:dyDescent="0.35">
      <c r="A111" s="24">
        <f t="shared" si="15"/>
        <v>95</v>
      </c>
      <c r="B111" s="6" t="s">
        <v>126</v>
      </c>
      <c r="C111" s="12" t="s">
        <v>120</v>
      </c>
      <c r="D111" s="30" t="s">
        <v>97</v>
      </c>
      <c r="E111" s="16" t="s">
        <v>58</v>
      </c>
      <c r="F111" s="34" t="s">
        <v>143</v>
      </c>
      <c r="G111" s="18">
        <v>36</v>
      </c>
      <c r="H111" s="31">
        <v>50</v>
      </c>
      <c r="I111" s="59">
        <v>0</v>
      </c>
      <c r="J111" s="79"/>
      <c r="K111" s="63" t="str">
        <f t="shared" si="14"/>
        <v>OK</v>
      </c>
    </row>
    <row r="112" spans="1:11" ht="21" x14ac:dyDescent="0.35">
      <c r="A112" s="24">
        <f t="shared" si="15"/>
        <v>96</v>
      </c>
      <c r="B112" s="15" t="s">
        <v>132</v>
      </c>
      <c r="C112" s="14" t="s">
        <v>44</v>
      </c>
      <c r="D112" s="21" t="s">
        <v>58</v>
      </c>
      <c r="E112" s="21" t="s">
        <v>58</v>
      </c>
      <c r="F112" s="34" t="s">
        <v>125</v>
      </c>
      <c r="G112" s="14" t="s">
        <v>58</v>
      </c>
      <c r="H112" s="19">
        <v>1</v>
      </c>
      <c r="I112" s="59">
        <v>148339.07999999999</v>
      </c>
      <c r="J112" s="79"/>
      <c r="K112" s="63" t="str">
        <f t="shared" si="14"/>
        <v>OK</v>
      </c>
    </row>
    <row r="113" spans="1:35" s="4" customFormat="1" ht="28" customHeight="1" x14ac:dyDescent="0.35">
      <c r="A113" s="76" t="s">
        <v>122</v>
      </c>
      <c r="B113" s="77"/>
      <c r="C113" s="77"/>
      <c r="D113" s="77"/>
      <c r="E113" s="77"/>
      <c r="F113" s="77"/>
      <c r="G113" s="77"/>
      <c r="H113" s="77"/>
      <c r="I113" s="77"/>
      <c r="J113" s="77"/>
      <c r="K113" s="77"/>
      <c r="L113"/>
      <c r="M113"/>
      <c r="N113"/>
      <c r="O113"/>
      <c r="P113"/>
      <c r="Q113"/>
      <c r="R113"/>
      <c r="S113"/>
      <c r="T113"/>
      <c r="U113"/>
      <c r="V113"/>
      <c r="W113"/>
      <c r="X113"/>
      <c r="Y113"/>
      <c r="Z113"/>
      <c r="AA113"/>
      <c r="AB113"/>
      <c r="AC113"/>
      <c r="AD113"/>
      <c r="AE113"/>
      <c r="AF113"/>
      <c r="AG113"/>
      <c r="AH113"/>
      <c r="AI113"/>
    </row>
    <row r="114" spans="1:35" ht="26" x14ac:dyDescent="0.35">
      <c r="A114" s="35" t="s">
        <v>124</v>
      </c>
      <c r="B114" s="29" t="s">
        <v>136</v>
      </c>
      <c r="C114" s="50" t="s">
        <v>137</v>
      </c>
      <c r="D114" s="35" t="s">
        <v>65</v>
      </c>
      <c r="E114" s="29" t="s">
        <v>1</v>
      </c>
      <c r="F114" s="35" t="s">
        <v>2</v>
      </c>
      <c r="G114" s="29" t="s">
        <v>64</v>
      </c>
      <c r="H114" s="29" t="s">
        <v>3</v>
      </c>
      <c r="I114" s="56" t="s">
        <v>141</v>
      </c>
      <c r="J114" s="78" t="s">
        <v>145</v>
      </c>
      <c r="K114" s="55" t="s">
        <v>140</v>
      </c>
    </row>
    <row r="115" spans="1:35" ht="31.5" x14ac:dyDescent="0.35">
      <c r="A115" s="24">
        <f>A112+1</f>
        <v>97</v>
      </c>
      <c r="B115" s="6" t="s">
        <v>126</v>
      </c>
      <c r="C115" s="6" t="s">
        <v>44</v>
      </c>
      <c r="D115" s="30" t="s">
        <v>95</v>
      </c>
      <c r="E115" s="16" t="s">
        <v>58</v>
      </c>
      <c r="F115" s="32" t="s">
        <v>96</v>
      </c>
      <c r="G115" s="18">
        <v>36</v>
      </c>
      <c r="H115" s="31">
        <v>30</v>
      </c>
      <c r="I115" s="59">
        <v>85888.44</v>
      </c>
      <c r="J115" s="79"/>
      <c r="K115" s="63" t="str">
        <f t="shared" ref="K115:K122" si="16">IF(J115&gt;I115,"ERRORE","OK")</f>
        <v>OK</v>
      </c>
    </row>
    <row r="116" spans="1:35" ht="32.5" customHeight="1" x14ac:dyDescent="0.35">
      <c r="A116" s="14">
        <f t="shared" ref="A116:A121" si="17">A115+1</f>
        <v>98</v>
      </c>
      <c r="B116" s="15" t="s">
        <v>132</v>
      </c>
      <c r="C116" s="14" t="s">
        <v>44</v>
      </c>
      <c r="D116" s="21" t="s">
        <v>58</v>
      </c>
      <c r="E116" s="16" t="s">
        <v>58</v>
      </c>
      <c r="F116" s="38" t="s">
        <v>125</v>
      </c>
      <c r="G116" s="14" t="s">
        <v>58</v>
      </c>
      <c r="H116" s="19">
        <v>1</v>
      </c>
      <c r="I116" s="59">
        <v>9543.16</v>
      </c>
      <c r="J116" s="79"/>
      <c r="K116" s="63" t="str">
        <f t="shared" si="16"/>
        <v>OK</v>
      </c>
    </row>
    <row r="117" spans="1:35" ht="32.5" customHeight="1" x14ac:dyDescent="0.35">
      <c r="A117" s="6">
        <f t="shared" si="17"/>
        <v>99</v>
      </c>
      <c r="B117" s="15" t="s">
        <v>130</v>
      </c>
      <c r="C117" s="6" t="s">
        <v>44</v>
      </c>
      <c r="D117" s="30" t="s">
        <v>98</v>
      </c>
      <c r="E117" s="16" t="s">
        <v>58</v>
      </c>
      <c r="F117" s="31" t="s">
        <v>99</v>
      </c>
      <c r="G117" s="18">
        <v>36</v>
      </c>
      <c r="H117" s="31">
        <v>4000</v>
      </c>
      <c r="I117" s="59">
        <v>372640</v>
      </c>
      <c r="J117" s="79"/>
      <c r="K117" s="63" t="str">
        <f t="shared" si="16"/>
        <v>OK</v>
      </c>
    </row>
    <row r="118" spans="1:35" ht="32.5" customHeight="1" x14ac:dyDescent="0.35">
      <c r="A118" s="6">
        <f t="shared" si="17"/>
        <v>100</v>
      </c>
      <c r="B118" s="15" t="s">
        <v>134</v>
      </c>
      <c r="C118" s="6" t="s">
        <v>44</v>
      </c>
      <c r="D118" s="30" t="s">
        <v>100</v>
      </c>
      <c r="E118" s="16" t="s">
        <v>58</v>
      </c>
      <c r="F118" s="31" t="s">
        <v>101</v>
      </c>
      <c r="G118" s="18">
        <v>36</v>
      </c>
      <c r="H118" s="31">
        <v>100</v>
      </c>
      <c r="I118" s="59">
        <v>396889.77</v>
      </c>
      <c r="J118" s="79"/>
      <c r="K118" s="63" t="str">
        <f t="shared" si="16"/>
        <v>OK</v>
      </c>
    </row>
    <row r="119" spans="1:35" ht="32.5" customHeight="1" x14ac:dyDescent="0.35">
      <c r="A119" s="6">
        <f t="shared" si="17"/>
        <v>101</v>
      </c>
      <c r="B119" s="15" t="s">
        <v>134</v>
      </c>
      <c r="C119" s="6" t="s">
        <v>44</v>
      </c>
      <c r="D119" s="25" t="s">
        <v>102</v>
      </c>
      <c r="E119" s="16" t="s">
        <v>58</v>
      </c>
      <c r="F119" s="31" t="s">
        <v>103</v>
      </c>
      <c r="G119" s="18">
        <v>36</v>
      </c>
      <c r="H119" s="31">
        <v>20</v>
      </c>
      <c r="I119" s="59">
        <v>759347.43</v>
      </c>
      <c r="J119" s="79"/>
      <c r="K119" s="63" t="str">
        <f t="shared" si="16"/>
        <v>OK</v>
      </c>
    </row>
    <row r="120" spans="1:35" ht="21" x14ac:dyDescent="0.35">
      <c r="A120" s="6">
        <f t="shared" si="17"/>
        <v>102</v>
      </c>
      <c r="B120" s="15" t="s">
        <v>134</v>
      </c>
      <c r="C120" s="6" t="s">
        <v>44</v>
      </c>
      <c r="D120" s="25" t="s">
        <v>104</v>
      </c>
      <c r="E120" s="16" t="s">
        <v>58</v>
      </c>
      <c r="F120" s="31" t="s">
        <v>105</v>
      </c>
      <c r="G120" s="18">
        <v>36</v>
      </c>
      <c r="H120" s="31">
        <v>5</v>
      </c>
      <c r="I120" s="59">
        <v>28762.79</v>
      </c>
      <c r="J120" s="79"/>
      <c r="K120" s="63" t="str">
        <f t="shared" si="16"/>
        <v>OK</v>
      </c>
    </row>
    <row r="121" spans="1:35" ht="16" thickBot="1" x14ac:dyDescent="0.4">
      <c r="A121" s="6">
        <f t="shared" si="17"/>
        <v>103</v>
      </c>
      <c r="B121" s="6" t="s">
        <v>135</v>
      </c>
      <c r="C121" s="6" t="s">
        <v>44</v>
      </c>
      <c r="D121" s="30" t="s">
        <v>106</v>
      </c>
      <c r="E121" s="16" t="s">
        <v>58</v>
      </c>
      <c r="F121" s="31" t="s">
        <v>107</v>
      </c>
      <c r="G121" s="18">
        <v>36</v>
      </c>
      <c r="H121" s="31">
        <v>1</v>
      </c>
      <c r="I121" s="62">
        <v>126000</v>
      </c>
      <c r="J121" s="79"/>
      <c r="K121" s="63" t="str">
        <f t="shared" si="16"/>
        <v>OK</v>
      </c>
    </row>
    <row r="122" spans="1:35" ht="19" thickBot="1" x14ac:dyDescent="0.5">
      <c r="F122" s="80" t="s">
        <v>144</v>
      </c>
      <c r="G122" s="80"/>
      <c r="H122" s="81"/>
      <c r="I122" s="57">
        <f>SUM(I4:I21)+SUM(I24:I28)+SUM(I31:I57)+SUM(I60:I63)+SUM(I66:I70)+SUM(I73:I84)+SUM(I86:I91)+SUM(I94:I112)+SUM(I115:I121)</f>
        <v>6929816.04</v>
      </c>
      <c r="J122" s="58">
        <f>SUM(J4:J21)+SUM(J24:J28)+SUM(J31:J57)+SUM(J60:J63)+SUM(J66:J70)+SUM(J73:J84)+SUM(J86:J91)+SUM(J94:J112)+SUM(J115:J121)</f>
        <v>0</v>
      </c>
      <c r="K122" s="63" t="str">
        <f t="shared" si="16"/>
        <v>OK</v>
      </c>
    </row>
  </sheetData>
  <sheetProtection algorithmName="SHA-512" hashValue="tyWPkqi9WxGbxrMWSKXqbx7yE5R2iLZKh/V68WA7PhMnTUP5ConUZmM+VVILIhkzpm5tYfb303MQJEcDit+U/Q==" saltValue="gLke5d8zdUIOREJ8xu5XRw==" spinCount="100000" sheet="1" objects="1" scenarios="1"/>
  <mergeCells count="2">
    <mergeCell ref="F122:H122"/>
    <mergeCell ref="A1:K1"/>
  </mergeCells>
  <dataValidations count="1">
    <dataValidation type="custom" operator="equal" allowBlank="1" showInputMessage="1" showErrorMessage="1" error="Non è possibile inserire più di due cifre decimali" sqref="J4:J21 J24:J28 J31:J57 J60:J63 J66:J70 J73:J84 J86:J91 J94:J112 J115:J121">
      <formula1>(LEN(J4)-LEN(INT(J4)))&lt;=3</formula1>
    </dataValidation>
  </dataValidations>
  <hyperlinks>
    <hyperlink ref="D81" r:id="rId1" tooltip="SW111767571" display="https://microfocus.lightning.force.com/lightning/r/02i4J000002GsODQA0/view"/>
    <hyperlink ref="D83" r:id="rId2" tooltip="SW111767569" display="https://microfocus.lightning.force.com/lightning/r/02i4J000002GsOBQA0/view"/>
    <hyperlink ref="D80" r:id="rId3" tooltip="SW111767570" display="https://microfocus.lightning.force.com/lightning/r/02i4J000002GsOCQA0/view"/>
  </hyperlinks>
  <pageMargins left="0.25" right="0.25" top="0.75" bottom="0.75" header="0.3" footer="0.3"/>
  <pageSetup paperSize="9" scale="75" fitToHeight="0" orientation="landscape" r:id="rId4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AF9360B5BC0B54385C190279F264CDF" ma:contentTypeVersion="14" ma:contentTypeDescription="Create a new document." ma:contentTypeScope="" ma:versionID="791a3c7a99aac6cdd94cc1de615a88ea">
  <xsd:schema xmlns:xsd="http://www.w3.org/2001/XMLSchema" xmlns:xs="http://www.w3.org/2001/XMLSchema" xmlns:p="http://schemas.microsoft.com/office/2006/metadata/properties" xmlns:ns3="e29f0c3a-eb35-4208-975c-77c0784d864b" xmlns:ns4="ea4fee12-0072-4c74-a8f4-9b3a5ab0e60e" targetNamespace="http://schemas.microsoft.com/office/2006/metadata/properties" ma:root="true" ma:fieldsID="46c8d8c1c827861215382b301e891fa3" ns3:_="" ns4:_="">
    <xsd:import namespace="e29f0c3a-eb35-4208-975c-77c0784d864b"/>
    <xsd:import namespace="ea4fee12-0072-4c74-a8f4-9b3a5ab0e60e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Location" minOccurs="0"/>
                <xsd:element ref="ns3:MediaServiceAutoKeyPoints" minOccurs="0"/>
                <xsd:element ref="ns3:MediaServiceKeyPoint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29f0c3a-eb35-4208-975c-77c0784d864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1" nillable="true" ma:displayName="Length (seconds)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a4fee12-0072-4c74-a8f4-9b3a5ab0e60e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2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B29048E-4BAB-4C4D-8465-8C2B63C4C419}">
  <ds:schemaRefs>
    <ds:schemaRef ds:uri="http://schemas.microsoft.com/office/2006/documentManagement/types"/>
    <ds:schemaRef ds:uri="ea4fee12-0072-4c74-a8f4-9b3a5ab0e60e"/>
    <ds:schemaRef ds:uri="http://purl.org/dc/elements/1.1/"/>
    <ds:schemaRef ds:uri="http://schemas.microsoft.com/office/2006/metadata/properties"/>
    <ds:schemaRef ds:uri="http://purl.org/dc/terms/"/>
    <ds:schemaRef ds:uri="http://www.w3.org/XML/1998/namespace"/>
    <ds:schemaRef ds:uri="http://purl.org/dc/dcmitype/"/>
    <ds:schemaRef ds:uri="http://schemas.microsoft.com/office/infopath/2007/PartnerControls"/>
    <ds:schemaRef ds:uri="http://schemas.openxmlformats.org/package/2006/metadata/core-properties"/>
    <ds:schemaRef ds:uri="e29f0c3a-eb35-4208-975c-77c0784d864b"/>
  </ds:schemaRefs>
</ds:datastoreItem>
</file>

<file path=customXml/itemProps2.xml><?xml version="1.0" encoding="utf-8"?>
<ds:datastoreItem xmlns:ds="http://schemas.openxmlformats.org/officeDocument/2006/customXml" ds:itemID="{26B614E3-3AD3-427F-A3C8-34203690797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4AD4A56-796D-484A-811A-A2956E28E7E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29f0c3a-eb35-4208-975c-77c0784d864b"/>
    <ds:schemaRef ds:uri="ea4fee12-0072-4c74-a8f4-9b3a5ab0e60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LIsta prodotti</vt:lpstr>
      <vt:lpstr>'LIsta prodotti'!Area_stampa</vt:lpstr>
    </vt:vector>
  </TitlesOfParts>
  <Company>Consip S.p.A.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Cavalluzzo Angelo</dc:creator>
  <cp:lastModifiedBy>Cavalluzzo Angelo</cp:lastModifiedBy>
  <cp:lastPrinted>2021-12-14T11:25:52Z</cp:lastPrinted>
  <dcterms:created xsi:type="dcterms:W3CDTF">2021-04-14T14:33:54Z</dcterms:created>
  <dcterms:modified xsi:type="dcterms:W3CDTF">2022-04-12T08:57:19Z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0x010100CAF9360B5BC0B54385C190279F264CDF</vt:lpwstr>
  </property>
</Properties>
</file>