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890"/>
  </bookViews>
  <sheets>
    <sheet name="Indicazioni per la compilazione" sheetId="3" r:id="rId1"/>
    <sheet name="MANODOPERA" sheetId="1" r:id="rId2"/>
    <sheet name="PREZZI OFFERTI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H5" i="1"/>
  <c r="H6" i="1"/>
  <c r="H7" i="1"/>
  <c r="H4" i="2"/>
  <c r="H5" i="2"/>
  <c r="H6" i="2"/>
  <c r="H7" i="2"/>
  <c r="H8" i="2"/>
  <c r="H9" i="2"/>
  <c r="H10" i="2"/>
  <c r="H11" i="2"/>
  <c r="H12" i="2"/>
  <c r="H13" i="2"/>
  <c r="H3" i="2"/>
  <c r="N4" i="2" l="1"/>
  <c r="N5" i="2"/>
  <c r="N6" i="2"/>
  <c r="N7" i="2"/>
  <c r="N8" i="2"/>
  <c r="N9" i="2"/>
  <c r="N10" i="2"/>
  <c r="N11" i="2"/>
  <c r="N12" i="2"/>
  <c r="N13" i="2"/>
  <c r="N3" i="2"/>
  <c r="I4" i="1" l="1"/>
  <c r="H4" i="1"/>
  <c r="L4" i="2" l="1"/>
  <c r="L5" i="2"/>
  <c r="L6" i="2"/>
  <c r="L7" i="2"/>
  <c r="L8" i="2"/>
  <c r="L9" i="2"/>
  <c r="I10" i="2"/>
  <c r="M10" i="2" s="1"/>
  <c r="L11" i="2"/>
  <c r="L12" i="2"/>
  <c r="L13" i="2"/>
  <c r="L3" i="2"/>
  <c r="A4" i="2"/>
  <c r="A5" i="2" s="1"/>
  <c r="A6" i="2" s="1"/>
  <c r="A7" i="2" s="1"/>
  <c r="A8" i="2" s="1"/>
  <c r="A9" i="2" s="1"/>
  <c r="A10" i="2" s="1"/>
  <c r="A11" i="2" s="1"/>
  <c r="A12" i="2" s="1"/>
  <c r="A13" i="2" s="1"/>
  <c r="L10" i="2" l="1"/>
  <c r="N18" i="2" s="1"/>
  <c r="I3" i="2"/>
  <c r="M3" i="2" s="1"/>
  <c r="I9" i="2"/>
  <c r="M9" i="2" s="1"/>
  <c r="I8" i="2"/>
  <c r="M8" i="2" s="1"/>
  <c r="I7" i="2"/>
  <c r="M7" i="2" s="1"/>
  <c r="I6" i="2"/>
  <c r="M6" i="2" s="1"/>
  <c r="I13" i="2"/>
  <c r="M13" i="2" s="1"/>
  <c r="I5" i="2"/>
  <c r="M5" i="2" s="1"/>
  <c r="I11" i="2"/>
  <c r="M11" i="2" s="1"/>
  <c r="I12" i="2"/>
  <c r="M12" i="2" s="1"/>
  <c r="I4" i="2"/>
  <c r="M4" i="2" s="1"/>
  <c r="I9" i="1"/>
  <c r="C32" i="2" s="1"/>
  <c r="C38" i="2" s="1"/>
  <c r="N16" i="2" l="1"/>
  <c r="N22" i="2" s="1"/>
</calcChain>
</file>

<file path=xl/sharedStrings.xml><?xml version="1.0" encoding="utf-8"?>
<sst xmlns="http://schemas.openxmlformats.org/spreadsheetml/2006/main" count="73" uniqueCount="64">
  <si>
    <t>N.</t>
  </si>
  <si>
    <t>TIPOLOGIA DI LAVORAZIONE</t>
  </si>
  <si>
    <t>COSTO CARTA</t>
  </si>
  <si>
    <t>COSTO BUSTE</t>
  </si>
  <si>
    <t>COSTO UNITARIO SINGOLA LAVORAZIONE</t>
  </si>
  <si>
    <t>Responsabile del Servizio</t>
  </si>
  <si>
    <t>n. risorse</t>
  </si>
  <si>
    <t>livello</t>
  </si>
  <si>
    <t>Addetti di produzione (stampa+imbustamento)</t>
  </si>
  <si>
    <t>Contratto Applicato</t>
  </si>
  <si>
    <t>Addetto elaborazione e composizione dati</t>
  </si>
  <si>
    <t>Figure professionali</t>
  </si>
  <si>
    <t>Altre figure (inserire)</t>
  </si>
  <si>
    <t>Quantità 4 anni</t>
  </si>
  <si>
    <t>Fogli UNI A4 stampati in BN solo fronte-BASE</t>
  </si>
  <si>
    <t>Fogli UNI A4 stampati in BN solo fronte-AGGIUNTIVO</t>
  </si>
  <si>
    <t>Fogli UNI A4 stampati in BN FR-BASE</t>
  </si>
  <si>
    <t>Fogli UNI A4 stampati in BN FR-AGGIUNTIVO</t>
  </si>
  <si>
    <t>Fogli UNI A4 stampati FC solo fronte-BASE</t>
  </si>
  <si>
    <t>Fogli UNI A4 stampati FC solo fronte-AGGIUNTIVO</t>
  </si>
  <si>
    <t>Fogli UNI A4 stampati FC fronte/BN retro-BASE</t>
  </si>
  <si>
    <t>Fogli UNI A4 stampati FC fronte/BN retro-AGGIUNTIVO</t>
  </si>
  <si>
    <t>Moduli continui</t>
  </si>
  <si>
    <t>Busta con personalizzazione</t>
  </si>
  <si>
    <t>COSTO LAVORAZIONE*</t>
  </si>
  <si>
    <t>Valore complessivo offerto (48 mesi)</t>
  </si>
  <si>
    <t>Retribuzione minima mensile</t>
  </si>
  <si>
    <t>Utile complesssivo d'mpresa</t>
  </si>
  <si>
    <t>* Costo Manodopera + altri costi di lavorazione (es: ammortamento macchianari, manutenzione, spese generali….)</t>
  </si>
  <si>
    <t>Costo complessivo manodopera</t>
  </si>
  <si>
    <t>Costo complessivo ammortamento</t>
  </si>
  <si>
    <t>Spese generali</t>
  </si>
  <si>
    <r>
      <t>PREZZO UNITARIO OFFERTO (</t>
    </r>
    <r>
      <rPr>
        <b/>
        <u/>
        <sz val="10"/>
        <color theme="0"/>
        <rFont val="Calibri"/>
        <family val="2"/>
        <scheme val="minor"/>
      </rPr>
      <t>valore inserito a Sistema</t>
    </r>
    <r>
      <rPr>
        <b/>
        <sz val="10"/>
        <color theme="0"/>
        <rFont val="Calibri"/>
        <family val="2"/>
        <scheme val="minor"/>
      </rPr>
      <t>) PER SINGOLA LAVORAZIONE</t>
    </r>
  </si>
  <si>
    <t>costo medio orario*</t>
  </si>
  <si>
    <t>1) Indicare, per tutte le risorse impiegate nell'appalto, il relativo contratto/livello/costo.
In caso di impiego di contratti/livelli/costi differenti per la medesima figura professionale, specificare tali informazioni per ciascuna risorsa impiegata
2) Qualora possibile, allegare i contratti di riferimento indicati per le varie figure professionali</t>
  </si>
  <si>
    <t>Voce 1</t>
  </si>
  <si>
    <t>Voce 2</t>
  </si>
  <si>
    <t>Voce 3</t>
  </si>
  <si>
    <t>Voce 4</t>
  </si>
  <si>
    <t>Voce</t>
  </si>
  <si>
    <t>Costo medio orario</t>
  </si>
  <si>
    <t>*Speciicare, per ciasuna delle figure professionali, le voci che concorrono alla derminazione del costo medio orario:</t>
  </si>
  <si>
    <t>Valore economico</t>
  </si>
  <si>
    <t>Valore complessivo manodopera</t>
  </si>
  <si>
    <t>ore lavorate nei 48 mesi per singola risorsa</t>
  </si>
  <si>
    <t>ore lavorate nei 48 mesi per tutte le risorse</t>
  </si>
  <si>
    <t>Ore mediamente lavorate da Contratto</t>
  </si>
  <si>
    <t>UTILE PER SINGOLA LAVORAZIONE</t>
  </si>
  <si>
    <t>UTILE COMPLESSIVO PER SINGOLA LAVORAZIONE</t>
  </si>
  <si>
    <t>COSTO TOTALE PER SINGOLA LAVORAZIONE</t>
  </si>
  <si>
    <t xml:space="preserve">Cartolina AR e Cartoline AR atti giudiziari  </t>
  </si>
  <si>
    <t>Figura professionale 1</t>
  </si>
  <si>
    <t>Figura professionale N</t>
  </si>
  <si>
    <t>Costo complessivo lavorazioni (48 mesi)</t>
  </si>
  <si>
    <t>Costi della sicurezza indicati in offerta economica</t>
  </si>
  <si>
    <t>(come indicato nella cella "Costo complessivo lavorazioni" del presente foglio")</t>
  </si>
  <si>
    <t>(come indicati nel foglio "manodopera")</t>
  </si>
  <si>
    <t>PREZZO COMPLESSIVO OFFERTO PER SINGOLA LAVORAZIONE</t>
  </si>
  <si>
    <t>costo complessivo materiali (costo carta, costo buste ed eventuali ulteriori voci)</t>
  </si>
  <si>
    <t>(es: manutenzione, eventuali altri costi del personale non ricmporesi nel costo della manodopera, ecc)</t>
  </si>
  <si>
    <t>Altri costi</t>
  </si>
  <si>
    <t>costo totale della manodopera</t>
  </si>
  <si>
    <t>RIEPILOGO COSTO COMPLESSIVO LAVORAZIONI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</si>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</sst>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#,##0;[Red]#,##0"/>
    <numFmt numFmtId="166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name val="Calibri"/>
      <family val="2"/>
    </font>
    <font>
      <b/>
      <u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5" fillId="0" borderId="13" xfId="0" applyFont="1" applyBorder="1"/>
    <xf numFmtId="0" fontId="6" fillId="0" borderId="14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/>
    </xf>
    <xf numFmtId="166" fontId="7" fillId="0" borderId="15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166" fontId="7" fillId="0" borderId="5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6" fontId="7" fillId="0" borderId="7" xfId="0" applyNumberFormat="1" applyFont="1" applyFill="1" applyBorder="1" applyAlignment="1">
      <alignment horizontal="center"/>
    </xf>
    <xf numFmtId="0" fontId="5" fillId="0" borderId="18" xfId="0" applyFont="1" applyBorder="1"/>
    <xf numFmtId="0" fontId="6" fillId="0" borderId="3" xfId="0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  <xf numFmtId="166" fontId="7" fillId="0" borderId="21" xfId="0" applyNumberFormat="1" applyFont="1" applyFill="1" applyBorder="1" applyAlignment="1">
      <alignment horizontal="center"/>
    </xf>
    <xf numFmtId="166" fontId="7" fillId="0" borderId="3" xfId="0" applyNumberFormat="1" applyFont="1" applyFill="1" applyBorder="1" applyAlignment="1">
      <alignment horizontal="center"/>
    </xf>
    <xf numFmtId="166" fontId="7" fillId="0" borderId="19" xfId="0" applyNumberFormat="1" applyFont="1" applyFill="1" applyBorder="1" applyAlignment="1">
      <alignment horizontal="center"/>
    </xf>
    <xf numFmtId="0" fontId="7" fillId="0" borderId="23" xfId="0" applyFont="1" applyFill="1" applyBorder="1" applyAlignment="1">
      <alignment horizontal="left" vertical="center" wrapText="1"/>
    </xf>
    <xf numFmtId="0" fontId="5" fillId="0" borderId="8" xfId="0" applyFont="1" applyBorder="1"/>
    <xf numFmtId="0" fontId="8" fillId="0" borderId="9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166" fontId="7" fillId="0" borderId="12" xfId="0" applyNumberFormat="1" applyFont="1" applyFill="1" applyBorder="1" applyAlignment="1">
      <alignment horizontal="center"/>
    </xf>
    <xf numFmtId="166" fontId="7" fillId="0" borderId="9" xfId="0" applyNumberFormat="1" applyFont="1" applyFill="1" applyBorder="1" applyAlignment="1">
      <alignment horizontal="center"/>
    </xf>
    <xf numFmtId="166" fontId="7" fillId="0" borderId="10" xfId="0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3" borderId="1" xfId="0" applyFont="1" applyFill="1" applyBorder="1"/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6" fontId="11" fillId="0" borderId="17" xfId="0" applyNumberFormat="1" applyFont="1" applyFill="1" applyBorder="1" applyAlignment="1">
      <alignment horizontal="center"/>
    </xf>
    <xf numFmtId="49" fontId="3" fillId="2" borderId="26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/>
    </xf>
    <xf numFmtId="49" fontId="3" fillId="2" borderId="35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 wrapText="1"/>
    </xf>
    <xf numFmtId="166" fontId="2" fillId="5" borderId="25" xfId="0" applyNumberFormat="1" applyFont="1" applyFill="1" applyBorder="1" applyAlignment="1">
      <alignment horizontal="center" vertical="center"/>
    </xf>
    <xf numFmtId="166" fontId="2" fillId="5" borderId="38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/>
    </xf>
    <xf numFmtId="2" fontId="7" fillId="0" borderId="20" xfId="0" applyNumberFormat="1" applyFont="1" applyFill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166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166" fontId="2" fillId="6" borderId="0" xfId="0" applyNumberFormat="1" applyFont="1" applyFill="1" applyBorder="1" applyAlignment="1">
      <alignment horizontal="center" vertical="center"/>
    </xf>
    <xf numFmtId="0" fontId="2" fillId="6" borderId="30" xfId="0" applyFont="1" applyFill="1" applyBorder="1"/>
    <xf numFmtId="0" fontId="2" fillId="6" borderId="0" xfId="0" applyFont="1" applyFill="1" applyBorder="1"/>
    <xf numFmtId="0" fontId="2" fillId="6" borderId="31" xfId="0" applyFont="1" applyFill="1" applyBorder="1"/>
    <xf numFmtId="0" fontId="2" fillId="6" borderId="20" xfId="0" applyFont="1" applyFill="1" applyBorder="1"/>
    <xf numFmtId="164" fontId="2" fillId="6" borderId="21" xfId="1" applyFont="1" applyFill="1" applyBorder="1"/>
    <xf numFmtId="0" fontId="2" fillId="6" borderId="0" xfId="0" applyFont="1" applyFill="1" applyBorder="1" applyAlignment="1">
      <alignment horizontal="left"/>
    </xf>
    <xf numFmtId="0" fontId="2" fillId="6" borderId="26" xfId="0" applyFont="1" applyFill="1" applyBorder="1"/>
    <xf numFmtId="166" fontId="2" fillId="6" borderId="24" xfId="1" applyNumberFormat="1" applyFont="1" applyFill="1" applyBorder="1"/>
    <xf numFmtId="0" fontId="2" fillId="6" borderId="16" xfId="0" applyFont="1" applyFill="1" applyBorder="1"/>
    <xf numFmtId="166" fontId="2" fillId="6" borderId="17" xfId="1" applyNumberFormat="1" applyFont="1" applyFill="1" applyBorder="1"/>
    <xf numFmtId="0" fontId="10" fillId="6" borderId="0" xfId="0" applyFont="1" applyFill="1" applyBorder="1"/>
    <xf numFmtId="164" fontId="2" fillId="6" borderId="0" xfId="1" applyFont="1" applyFill="1" applyBorder="1"/>
    <xf numFmtId="0" fontId="2" fillId="6" borderId="32" xfId="0" applyFont="1" applyFill="1" applyBorder="1"/>
    <xf numFmtId="0" fontId="2" fillId="6" borderId="33" xfId="0" applyFont="1" applyFill="1" applyBorder="1"/>
    <xf numFmtId="0" fontId="2" fillId="6" borderId="34" xfId="0" applyFont="1" applyFill="1" applyBorder="1"/>
    <xf numFmtId="0" fontId="12" fillId="0" borderId="27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4" fillId="6" borderId="27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4" fillId="6" borderId="29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6" borderId="3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tabSelected="1" zoomScaleNormal="100" workbookViewId="0">
      <selection activeCell="G21" sqref="G21"/>
    </sheetView>
  </sheetViews>
  <sheetFormatPr defaultColWidth="8.7265625" defaultRowHeight="13" x14ac:dyDescent="0.3"/>
  <cols>
    <col min="1" max="16384" width="8.7265625" style="1"/>
  </cols>
  <sheetData>
    <row r="2" spans="2:11" ht="13.5" thickBot="1" x14ac:dyDescent="0.35"/>
    <row r="3" spans="2:11" ht="14.5" customHeight="1" x14ac:dyDescent="0.3">
      <c r="B3" s="85" t="s">
        <v>34</v>
      </c>
      <c r="C3" s="86"/>
      <c r="D3" s="86"/>
      <c r="E3" s="86"/>
      <c r="F3" s="86"/>
      <c r="G3" s="86"/>
      <c r="H3" s="86"/>
      <c r="I3" s="86"/>
      <c r="J3" s="87"/>
      <c r="K3" s="44"/>
    </row>
    <row r="4" spans="2:11" x14ac:dyDescent="0.3">
      <c r="B4" s="88"/>
      <c r="C4" s="89"/>
      <c r="D4" s="89"/>
      <c r="E4" s="89"/>
      <c r="F4" s="89"/>
      <c r="G4" s="89"/>
      <c r="H4" s="89"/>
      <c r="I4" s="89"/>
      <c r="J4" s="90"/>
      <c r="K4" s="44"/>
    </row>
    <row r="5" spans="2:11" x14ac:dyDescent="0.3">
      <c r="B5" s="88"/>
      <c r="C5" s="89"/>
      <c r="D5" s="89"/>
      <c r="E5" s="89"/>
      <c r="F5" s="89"/>
      <c r="G5" s="89"/>
      <c r="H5" s="89"/>
      <c r="I5" s="89"/>
      <c r="J5" s="90"/>
      <c r="K5" s="44"/>
    </row>
    <row r="6" spans="2:11" x14ac:dyDescent="0.3">
      <c r="B6" s="88"/>
      <c r="C6" s="89"/>
      <c r="D6" s="89"/>
      <c r="E6" s="89"/>
      <c r="F6" s="89"/>
      <c r="G6" s="89"/>
      <c r="H6" s="89"/>
      <c r="I6" s="89"/>
      <c r="J6" s="90"/>
      <c r="K6" s="44"/>
    </row>
    <row r="7" spans="2:11" x14ac:dyDescent="0.3">
      <c r="B7" s="88"/>
      <c r="C7" s="89"/>
      <c r="D7" s="89"/>
      <c r="E7" s="89"/>
      <c r="F7" s="89"/>
      <c r="G7" s="89"/>
      <c r="H7" s="89"/>
      <c r="I7" s="89"/>
      <c r="J7" s="90"/>
      <c r="K7" s="44"/>
    </row>
    <row r="8" spans="2:11" ht="13.5" thickBot="1" x14ac:dyDescent="0.35">
      <c r="B8" s="91"/>
      <c r="C8" s="92"/>
      <c r="D8" s="92"/>
      <c r="E8" s="92"/>
      <c r="F8" s="92"/>
      <c r="G8" s="92"/>
      <c r="H8" s="92"/>
      <c r="I8" s="92"/>
      <c r="J8" s="93"/>
      <c r="K8" s="44"/>
    </row>
    <row r="9" spans="2:11" x14ac:dyDescent="0.3"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2:11" x14ac:dyDescent="0.3"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2:11" x14ac:dyDescent="0.3">
      <c r="B11" s="44"/>
      <c r="C11" s="44"/>
      <c r="D11" s="44"/>
      <c r="E11" s="44"/>
      <c r="F11" s="44"/>
      <c r="G11" s="44"/>
      <c r="H11" s="44"/>
      <c r="I11" s="44"/>
      <c r="J11" s="44"/>
      <c r="K11" s="44"/>
    </row>
  </sheetData>
  <mergeCells count="1">
    <mergeCell ref="B3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zoomScale="85" zoomScaleNormal="85" workbookViewId="0">
      <selection activeCell="F41" sqref="F41"/>
    </sheetView>
  </sheetViews>
  <sheetFormatPr defaultRowHeight="13" x14ac:dyDescent="0.3"/>
  <cols>
    <col min="1" max="1" width="37.453125" style="1" customWidth="1"/>
    <col min="2" max="2" width="31.54296875" style="1" bestFit="1" customWidth="1"/>
    <col min="3" max="9" width="16.1796875" style="1" customWidth="1"/>
    <col min="10" max="16384" width="8.7265625" style="1"/>
  </cols>
  <sheetData>
    <row r="3" spans="1:9" ht="39" x14ac:dyDescent="0.3">
      <c r="A3" s="2" t="s">
        <v>11</v>
      </c>
      <c r="B3" s="2" t="s">
        <v>9</v>
      </c>
      <c r="C3" s="2" t="s">
        <v>7</v>
      </c>
      <c r="D3" s="2" t="s">
        <v>26</v>
      </c>
      <c r="E3" s="2" t="s">
        <v>6</v>
      </c>
      <c r="F3" s="2" t="s">
        <v>33</v>
      </c>
      <c r="G3" s="2" t="s">
        <v>44</v>
      </c>
      <c r="H3" s="2" t="s">
        <v>45</v>
      </c>
      <c r="I3" s="2" t="s">
        <v>61</v>
      </c>
    </row>
    <row r="4" spans="1:9" x14ac:dyDescent="0.3">
      <c r="A4" s="3" t="s">
        <v>5</v>
      </c>
      <c r="B4" s="4"/>
      <c r="C4" s="5"/>
      <c r="D4" s="6"/>
      <c r="E4" s="7"/>
      <c r="F4" s="45"/>
      <c r="G4" s="8"/>
      <c r="H4" s="64">
        <f>G4*E4</f>
        <v>0</v>
      </c>
      <c r="I4" s="9">
        <f>H4*F4</f>
        <v>0</v>
      </c>
    </row>
    <row r="5" spans="1:9" x14ac:dyDescent="0.3">
      <c r="A5" s="10" t="s">
        <v>10</v>
      </c>
      <c r="B5" s="11"/>
      <c r="C5" s="12"/>
      <c r="D5" s="13"/>
      <c r="E5" s="14"/>
      <c r="F5" s="15"/>
      <c r="G5" s="16"/>
      <c r="H5" s="64">
        <f t="shared" ref="H5:H7" si="0">G5*E5</f>
        <v>0</v>
      </c>
      <c r="I5" s="17">
        <f t="shared" ref="I5:I7" si="1">H5*F5</f>
        <v>0</v>
      </c>
    </row>
    <row r="6" spans="1:9" ht="15" customHeight="1" x14ac:dyDescent="0.3">
      <c r="A6" s="10" t="s">
        <v>8</v>
      </c>
      <c r="B6" s="18"/>
      <c r="C6" s="19"/>
      <c r="D6" s="20"/>
      <c r="E6" s="21"/>
      <c r="F6" s="22"/>
      <c r="G6" s="23"/>
      <c r="H6" s="65">
        <f t="shared" si="0"/>
        <v>0</v>
      </c>
      <c r="I6" s="24">
        <f t="shared" si="1"/>
        <v>0</v>
      </c>
    </row>
    <row r="7" spans="1:9" ht="13.5" thickBot="1" x14ac:dyDescent="0.35">
      <c r="A7" s="25" t="s">
        <v>12</v>
      </c>
      <c r="B7" s="26"/>
      <c r="C7" s="27"/>
      <c r="D7" s="28"/>
      <c r="E7" s="29"/>
      <c r="F7" s="30"/>
      <c r="G7" s="31"/>
      <c r="H7" s="66">
        <f t="shared" si="0"/>
        <v>0</v>
      </c>
      <c r="I7" s="32">
        <f t="shared" si="1"/>
        <v>0</v>
      </c>
    </row>
    <row r="9" spans="1:9" x14ac:dyDescent="0.3">
      <c r="G9" s="1" t="s">
        <v>43</v>
      </c>
      <c r="I9" s="33">
        <f>SUM(I4:I8)</f>
        <v>0</v>
      </c>
    </row>
    <row r="13" spans="1:9" x14ac:dyDescent="0.3">
      <c r="A13" s="59"/>
      <c r="B13" s="59"/>
      <c r="C13" s="59"/>
    </row>
    <row r="14" spans="1:9" x14ac:dyDescent="0.3">
      <c r="A14" s="59" t="s">
        <v>41</v>
      </c>
      <c r="B14" s="59"/>
      <c r="C14" s="59"/>
    </row>
    <row r="15" spans="1:9" x14ac:dyDescent="0.3">
      <c r="A15" s="59"/>
      <c r="B15" s="59"/>
      <c r="C15" s="59"/>
    </row>
    <row r="16" spans="1:9" x14ac:dyDescent="0.3">
      <c r="A16" s="94" t="s">
        <v>51</v>
      </c>
      <c r="B16" s="60" t="s">
        <v>39</v>
      </c>
      <c r="C16" s="60" t="s">
        <v>42</v>
      </c>
    </row>
    <row r="17" spans="1:3" x14ac:dyDescent="0.3">
      <c r="A17" s="94"/>
      <c r="B17" s="61" t="s">
        <v>35</v>
      </c>
      <c r="C17" s="61"/>
    </row>
    <row r="18" spans="1:3" x14ac:dyDescent="0.3">
      <c r="A18" s="94"/>
      <c r="B18" s="61" t="s">
        <v>36</v>
      </c>
      <c r="C18" s="61"/>
    </row>
    <row r="19" spans="1:3" x14ac:dyDescent="0.3">
      <c r="A19" s="94"/>
      <c r="B19" s="61" t="s">
        <v>37</v>
      </c>
      <c r="C19" s="61"/>
    </row>
    <row r="20" spans="1:3" x14ac:dyDescent="0.3">
      <c r="A20" s="94"/>
      <c r="B20" s="61" t="s">
        <v>38</v>
      </c>
      <c r="C20" s="61"/>
    </row>
    <row r="21" spans="1:3" x14ac:dyDescent="0.3">
      <c r="A21" s="94"/>
      <c r="B21" s="61" t="s">
        <v>46</v>
      </c>
      <c r="C21" s="61"/>
    </row>
    <row r="22" spans="1:3" x14ac:dyDescent="0.3">
      <c r="A22" s="94"/>
      <c r="B22" s="61" t="s">
        <v>40</v>
      </c>
      <c r="C22" s="61"/>
    </row>
    <row r="23" spans="1:3" x14ac:dyDescent="0.3">
      <c r="A23" s="59"/>
      <c r="B23" s="59"/>
      <c r="C23" s="59"/>
    </row>
    <row r="24" spans="1:3" x14ac:dyDescent="0.3">
      <c r="A24" s="59"/>
      <c r="B24" s="59"/>
      <c r="C24" s="59"/>
    </row>
    <row r="25" spans="1:3" x14ac:dyDescent="0.3">
      <c r="A25" s="94" t="s">
        <v>52</v>
      </c>
      <c r="B25" s="60" t="s">
        <v>39</v>
      </c>
      <c r="C25" s="60" t="s">
        <v>42</v>
      </c>
    </row>
    <row r="26" spans="1:3" x14ac:dyDescent="0.3">
      <c r="A26" s="94"/>
      <c r="B26" s="61" t="s">
        <v>35</v>
      </c>
      <c r="C26" s="61"/>
    </row>
    <row r="27" spans="1:3" x14ac:dyDescent="0.3">
      <c r="A27" s="94"/>
      <c r="B27" s="61" t="s">
        <v>36</v>
      </c>
      <c r="C27" s="61"/>
    </row>
    <row r="28" spans="1:3" x14ac:dyDescent="0.3">
      <c r="A28" s="94"/>
      <c r="B28" s="61" t="s">
        <v>37</v>
      </c>
      <c r="C28" s="61"/>
    </row>
    <row r="29" spans="1:3" x14ac:dyDescent="0.3">
      <c r="A29" s="94"/>
      <c r="B29" s="61" t="s">
        <v>38</v>
      </c>
      <c r="C29" s="61"/>
    </row>
    <row r="30" spans="1:3" x14ac:dyDescent="0.3">
      <c r="A30" s="94"/>
      <c r="B30" s="61" t="s">
        <v>46</v>
      </c>
      <c r="C30" s="61"/>
    </row>
    <row r="31" spans="1:3" x14ac:dyDescent="0.3">
      <c r="A31" s="94"/>
      <c r="B31" s="61" t="s">
        <v>40</v>
      </c>
      <c r="C31" s="61"/>
    </row>
  </sheetData>
  <mergeCells count="2">
    <mergeCell ref="A16:A22"/>
    <mergeCell ref="A25:A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70" zoomScaleNormal="70" workbookViewId="0">
      <selection activeCell="B53" sqref="B53"/>
    </sheetView>
  </sheetViews>
  <sheetFormatPr defaultRowHeight="13" x14ac:dyDescent="0.3"/>
  <cols>
    <col min="1" max="1" width="8.7265625" style="1"/>
    <col min="2" max="2" width="87.26953125" style="1" bestFit="1" customWidth="1"/>
    <col min="3" max="3" width="15.54296875" style="1" customWidth="1"/>
    <col min="4" max="4" width="1.453125" style="1" customWidth="1"/>
    <col min="5" max="5" width="14.26953125" style="1" customWidth="1"/>
    <col min="6" max="6" width="10.54296875" style="1" customWidth="1"/>
    <col min="7" max="7" width="12.90625" style="1" customWidth="1"/>
    <col min="8" max="8" width="15.7265625" style="1" customWidth="1"/>
    <col min="9" max="9" width="25.1796875" style="1" customWidth="1"/>
    <col min="10" max="10" width="17" style="1" customWidth="1"/>
    <col min="11" max="11" width="1.453125" style="1" customWidth="1"/>
    <col min="12" max="14" width="19.90625" style="1" customWidth="1"/>
    <col min="15" max="16384" width="8.7265625" style="1"/>
  </cols>
  <sheetData>
    <row r="1" spans="1:14" ht="13.5" thickBot="1" x14ac:dyDescent="0.35"/>
    <row r="2" spans="1:14" ht="39" x14ac:dyDescent="0.3">
      <c r="A2" s="34" t="s">
        <v>0</v>
      </c>
      <c r="B2" s="34" t="s">
        <v>1</v>
      </c>
      <c r="C2" s="2" t="s">
        <v>13</v>
      </c>
      <c r="D2" s="56"/>
      <c r="E2" s="2" t="s">
        <v>24</v>
      </c>
      <c r="F2" s="2" t="s">
        <v>2</v>
      </c>
      <c r="G2" s="2" t="s">
        <v>3</v>
      </c>
      <c r="H2" s="2" t="s">
        <v>4</v>
      </c>
      <c r="I2" s="2" t="s">
        <v>32</v>
      </c>
      <c r="J2" s="46" t="s">
        <v>47</v>
      </c>
      <c r="K2" s="56"/>
      <c r="L2" s="48" t="s">
        <v>49</v>
      </c>
      <c r="M2" s="49" t="s">
        <v>57</v>
      </c>
      <c r="N2" s="50" t="s">
        <v>48</v>
      </c>
    </row>
    <row r="3" spans="1:14" x14ac:dyDescent="0.3">
      <c r="A3" s="35">
        <v>1</v>
      </c>
      <c r="B3" s="36" t="s">
        <v>14</v>
      </c>
      <c r="C3" s="63">
        <v>218400</v>
      </c>
      <c r="D3" s="57"/>
      <c r="E3" s="37"/>
      <c r="F3" s="37"/>
      <c r="G3" s="38"/>
      <c r="H3" s="67">
        <f>SUM(E3:G3)</f>
        <v>0</v>
      </c>
      <c r="I3" s="39">
        <f t="shared" ref="I3:I13" si="0">H3+J3</f>
        <v>0</v>
      </c>
      <c r="J3" s="47"/>
      <c r="K3" s="57"/>
      <c r="L3" s="51">
        <f t="shared" ref="L3:L13" si="1">H3*C3</f>
        <v>0</v>
      </c>
      <c r="M3" s="39">
        <f t="shared" ref="M3:M13" si="2">C3*I3</f>
        <v>0</v>
      </c>
      <c r="N3" s="52">
        <f>J3*C3</f>
        <v>0</v>
      </c>
    </row>
    <row r="4" spans="1:14" x14ac:dyDescent="0.3">
      <c r="A4" s="35">
        <f>A3+1</f>
        <v>2</v>
      </c>
      <c r="B4" s="36" t="s">
        <v>15</v>
      </c>
      <c r="C4" s="63">
        <v>959600</v>
      </c>
      <c r="D4" s="57"/>
      <c r="E4" s="37"/>
      <c r="F4" s="37"/>
      <c r="G4" s="38"/>
      <c r="H4" s="67">
        <f t="shared" ref="H4:H13" si="3">SUM(E4:G4)</f>
        <v>0</v>
      </c>
      <c r="I4" s="39">
        <f t="shared" si="0"/>
        <v>0</v>
      </c>
      <c r="J4" s="47"/>
      <c r="K4" s="57"/>
      <c r="L4" s="51">
        <f t="shared" si="1"/>
        <v>0</v>
      </c>
      <c r="M4" s="39">
        <f t="shared" si="2"/>
        <v>0</v>
      </c>
      <c r="N4" s="52">
        <f t="shared" ref="N4:N13" si="4">J4*C4</f>
        <v>0</v>
      </c>
    </row>
    <row r="5" spans="1:14" x14ac:dyDescent="0.3">
      <c r="A5" s="35">
        <f t="shared" ref="A5:A13" si="5">A4+1</f>
        <v>3</v>
      </c>
      <c r="B5" s="36" t="s">
        <v>16</v>
      </c>
      <c r="C5" s="63">
        <v>31095200</v>
      </c>
      <c r="D5" s="57"/>
      <c r="E5" s="37"/>
      <c r="F5" s="37"/>
      <c r="G5" s="38"/>
      <c r="H5" s="67">
        <f t="shared" si="3"/>
        <v>0</v>
      </c>
      <c r="I5" s="39">
        <f t="shared" si="0"/>
        <v>0</v>
      </c>
      <c r="J5" s="47"/>
      <c r="K5" s="57"/>
      <c r="L5" s="51">
        <f t="shared" si="1"/>
        <v>0</v>
      </c>
      <c r="M5" s="39">
        <f t="shared" si="2"/>
        <v>0</v>
      </c>
      <c r="N5" s="52">
        <f t="shared" si="4"/>
        <v>0</v>
      </c>
    </row>
    <row r="6" spans="1:14" x14ac:dyDescent="0.3">
      <c r="A6" s="35">
        <f t="shared" si="5"/>
        <v>4</v>
      </c>
      <c r="B6" s="36" t="s">
        <v>17</v>
      </c>
      <c r="C6" s="63">
        <v>51495200</v>
      </c>
      <c r="D6" s="57"/>
      <c r="E6" s="37"/>
      <c r="F6" s="37"/>
      <c r="G6" s="38"/>
      <c r="H6" s="67">
        <f t="shared" si="3"/>
        <v>0</v>
      </c>
      <c r="I6" s="39">
        <f t="shared" si="0"/>
        <v>0</v>
      </c>
      <c r="J6" s="47"/>
      <c r="K6" s="57"/>
      <c r="L6" s="51">
        <f t="shared" si="1"/>
        <v>0</v>
      </c>
      <c r="M6" s="39">
        <f t="shared" si="2"/>
        <v>0</v>
      </c>
      <c r="N6" s="52">
        <f t="shared" si="4"/>
        <v>0</v>
      </c>
    </row>
    <row r="7" spans="1:14" x14ac:dyDescent="0.3">
      <c r="A7" s="35">
        <f t="shared" si="5"/>
        <v>5</v>
      </c>
      <c r="B7" s="36" t="s">
        <v>18</v>
      </c>
      <c r="C7" s="63">
        <v>22000</v>
      </c>
      <c r="D7" s="57"/>
      <c r="E7" s="37"/>
      <c r="F7" s="37"/>
      <c r="G7" s="38"/>
      <c r="H7" s="67">
        <f t="shared" si="3"/>
        <v>0</v>
      </c>
      <c r="I7" s="39">
        <f t="shared" si="0"/>
        <v>0</v>
      </c>
      <c r="J7" s="47"/>
      <c r="K7" s="57"/>
      <c r="L7" s="51">
        <f t="shared" si="1"/>
        <v>0</v>
      </c>
      <c r="M7" s="39">
        <f t="shared" si="2"/>
        <v>0</v>
      </c>
      <c r="N7" s="52">
        <f t="shared" si="4"/>
        <v>0</v>
      </c>
    </row>
    <row r="8" spans="1:14" x14ac:dyDescent="0.3">
      <c r="A8" s="35">
        <f t="shared" si="5"/>
        <v>6</v>
      </c>
      <c r="B8" s="36" t="s">
        <v>19</v>
      </c>
      <c r="C8" s="63">
        <v>96000</v>
      </c>
      <c r="D8" s="57"/>
      <c r="E8" s="37"/>
      <c r="F8" s="37"/>
      <c r="G8" s="38"/>
      <c r="H8" s="67">
        <f t="shared" si="3"/>
        <v>0</v>
      </c>
      <c r="I8" s="39">
        <f t="shared" si="0"/>
        <v>0</v>
      </c>
      <c r="J8" s="47"/>
      <c r="K8" s="57"/>
      <c r="L8" s="51">
        <f t="shared" si="1"/>
        <v>0</v>
      </c>
      <c r="M8" s="39">
        <f t="shared" si="2"/>
        <v>0</v>
      </c>
      <c r="N8" s="52">
        <f t="shared" si="4"/>
        <v>0</v>
      </c>
    </row>
    <row r="9" spans="1:14" x14ac:dyDescent="0.3">
      <c r="A9" s="35">
        <f t="shared" si="5"/>
        <v>7</v>
      </c>
      <c r="B9" s="36" t="s">
        <v>20</v>
      </c>
      <c r="C9" s="63">
        <v>21600</v>
      </c>
      <c r="D9" s="57"/>
      <c r="E9" s="37"/>
      <c r="F9" s="37"/>
      <c r="G9" s="38"/>
      <c r="H9" s="67">
        <f t="shared" si="3"/>
        <v>0</v>
      </c>
      <c r="I9" s="39">
        <f t="shared" si="0"/>
        <v>0</v>
      </c>
      <c r="J9" s="47"/>
      <c r="K9" s="57"/>
      <c r="L9" s="51">
        <f t="shared" si="1"/>
        <v>0</v>
      </c>
      <c r="M9" s="39">
        <f t="shared" si="2"/>
        <v>0</v>
      </c>
      <c r="N9" s="52">
        <f t="shared" si="4"/>
        <v>0</v>
      </c>
    </row>
    <row r="10" spans="1:14" x14ac:dyDescent="0.3">
      <c r="A10" s="35">
        <f t="shared" si="5"/>
        <v>8</v>
      </c>
      <c r="B10" s="36" t="s">
        <v>21</v>
      </c>
      <c r="C10" s="63">
        <v>96000</v>
      </c>
      <c r="D10" s="57"/>
      <c r="E10" s="37"/>
      <c r="F10" s="37"/>
      <c r="G10" s="38"/>
      <c r="H10" s="67">
        <f t="shared" si="3"/>
        <v>0</v>
      </c>
      <c r="I10" s="39">
        <f t="shared" si="0"/>
        <v>0</v>
      </c>
      <c r="J10" s="47"/>
      <c r="K10" s="57"/>
      <c r="L10" s="51">
        <f t="shared" si="1"/>
        <v>0</v>
      </c>
      <c r="M10" s="39">
        <f t="shared" si="2"/>
        <v>0</v>
      </c>
      <c r="N10" s="52">
        <f t="shared" si="4"/>
        <v>0</v>
      </c>
    </row>
    <row r="11" spans="1:14" x14ac:dyDescent="0.3">
      <c r="A11" s="35">
        <f t="shared" si="5"/>
        <v>9</v>
      </c>
      <c r="B11" s="36" t="s">
        <v>22</v>
      </c>
      <c r="C11" s="63">
        <v>153600</v>
      </c>
      <c r="D11" s="57"/>
      <c r="E11" s="37"/>
      <c r="F11" s="37"/>
      <c r="G11" s="38"/>
      <c r="H11" s="67">
        <f t="shared" si="3"/>
        <v>0</v>
      </c>
      <c r="I11" s="39">
        <f t="shared" si="0"/>
        <v>0</v>
      </c>
      <c r="J11" s="47"/>
      <c r="K11" s="57"/>
      <c r="L11" s="51">
        <f t="shared" si="1"/>
        <v>0</v>
      </c>
      <c r="M11" s="39">
        <f t="shared" si="2"/>
        <v>0</v>
      </c>
      <c r="N11" s="52">
        <f t="shared" si="4"/>
        <v>0</v>
      </c>
    </row>
    <row r="12" spans="1:14" x14ac:dyDescent="0.3">
      <c r="A12" s="35">
        <f t="shared" si="5"/>
        <v>10</v>
      </c>
      <c r="B12" s="36" t="s">
        <v>23</v>
      </c>
      <c r="C12" s="63">
        <v>31357200</v>
      </c>
      <c r="D12" s="57"/>
      <c r="E12" s="37"/>
      <c r="F12" s="38"/>
      <c r="G12" s="37"/>
      <c r="H12" s="67">
        <f t="shared" si="3"/>
        <v>0</v>
      </c>
      <c r="I12" s="39">
        <f t="shared" si="0"/>
        <v>0</v>
      </c>
      <c r="J12" s="47"/>
      <c r="K12" s="57"/>
      <c r="L12" s="51">
        <f t="shared" si="1"/>
        <v>0</v>
      </c>
      <c r="M12" s="39">
        <f t="shared" si="2"/>
        <v>0</v>
      </c>
      <c r="N12" s="52">
        <f t="shared" si="4"/>
        <v>0</v>
      </c>
    </row>
    <row r="13" spans="1:14" ht="13.5" thickBot="1" x14ac:dyDescent="0.35">
      <c r="A13" s="35">
        <f t="shared" si="5"/>
        <v>11</v>
      </c>
      <c r="B13" s="62" t="s">
        <v>50</v>
      </c>
      <c r="C13" s="63">
        <v>6792000</v>
      </c>
      <c r="D13" s="58"/>
      <c r="E13" s="37"/>
      <c r="F13" s="37"/>
      <c r="G13" s="38"/>
      <c r="H13" s="67">
        <f t="shared" si="3"/>
        <v>0</v>
      </c>
      <c r="I13" s="39">
        <f t="shared" si="0"/>
        <v>0</v>
      </c>
      <c r="J13" s="47"/>
      <c r="K13" s="58"/>
      <c r="L13" s="53">
        <f t="shared" si="1"/>
        <v>0</v>
      </c>
      <c r="M13" s="54">
        <f t="shared" si="2"/>
        <v>0</v>
      </c>
      <c r="N13" s="55">
        <f t="shared" si="4"/>
        <v>0</v>
      </c>
    </row>
    <row r="14" spans="1:14" x14ac:dyDescent="0.3">
      <c r="L14" s="40"/>
    </row>
    <row r="15" spans="1:14" x14ac:dyDescent="0.3">
      <c r="L15" s="40"/>
    </row>
    <row r="16" spans="1:14" ht="26" x14ac:dyDescent="0.3">
      <c r="B16" s="41" t="s">
        <v>28</v>
      </c>
      <c r="L16" s="101" t="s">
        <v>25</v>
      </c>
      <c r="M16" s="102"/>
      <c r="N16" s="39">
        <f>SUM(M3:M13)</f>
        <v>0</v>
      </c>
    </row>
    <row r="17" spans="1:15" x14ac:dyDescent="0.3">
      <c r="B17" s="41"/>
      <c r="L17" s="42"/>
      <c r="N17" s="43"/>
    </row>
    <row r="18" spans="1:15" x14ac:dyDescent="0.3">
      <c r="B18" s="41"/>
      <c r="J18" s="68"/>
      <c r="K18" s="68"/>
      <c r="L18" s="103" t="s">
        <v>53</v>
      </c>
      <c r="M18" s="104"/>
      <c r="N18" s="67">
        <f>SUM(L3:L13)</f>
        <v>0</v>
      </c>
      <c r="O18" s="68"/>
    </row>
    <row r="19" spans="1:15" x14ac:dyDescent="0.3">
      <c r="J19" s="68"/>
      <c r="K19" s="68"/>
      <c r="L19" s="68"/>
      <c r="M19" s="68"/>
      <c r="N19" s="69"/>
      <c r="O19" s="68"/>
    </row>
    <row r="20" spans="1:15" x14ac:dyDescent="0.3">
      <c r="J20" s="68"/>
      <c r="K20" s="68"/>
      <c r="L20" s="103" t="s">
        <v>54</v>
      </c>
      <c r="M20" s="104"/>
      <c r="N20" s="67"/>
      <c r="O20" s="68"/>
    </row>
    <row r="21" spans="1:15" x14ac:dyDescent="0.3">
      <c r="J21" s="68"/>
      <c r="K21" s="68"/>
      <c r="L21" s="68"/>
      <c r="M21" s="68"/>
      <c r="N21" s="68"/>
      <c r="O21" s="68"/>
    </row>
    <row r="22" spans="1:15" ht="14.5" customHeight="1" x14ac:dyDescent="0.3">
      <c r="J22" s="68"/>
      <c r="K22" s="68"/>
      <c r="L22" s="103" t="s">
        <v>27</v>
      </c>
      <c r="M22" s="104"/>
      <c r="N22" s="67">
        <f>N16-N18-N20</f>
        <v>0</v>
      </c>
      <c r="O22" s="68"/>
    </row>
    <row r="23" spans="1:15" x14ac:dyDescent="0.3">
      <c r="J23" s="68"/>
      <c r="K23" s="68"/>
      <c r="L23" s="68"/>
      <c r="M23" s="68"/>
      <c r="N23" s="68"/>
      <c r="O23" s="68"/>
    </row>
    <row r="27" spans="1:15" ht="13.5" thickBot="1" x14ac:dyDescent="0.35"/>
    <row r="28" spans="1:15" x14ac:dyDescent="0.3">
      <c r="A28" s="95" t="s">
        <v>62</v>
      </c>
      <c r="B28" s="96"/>
      <c r="C28" s="96"/>
      <c r="D28" s="96"/>
      <c r="E28" s="96"/>
      <c r="F28" s="96"/>
      <c r="G28" s="96"/>
      <c r="H28" s="96"/>
      <c r="I28" s="97"/>
    </row>
    <row r="29" spans="1:15" ht="13.5" thickBot="1" x14ac:dyDescent="0.35">
      <c r="A29" s="98"/>
      <c r="B29" s="99"/>
      <c r="C29" s="99"/>
      <c r="D29" s="99"/>
      <c r="E29" s="99"/>
      <c r="F29" s="99"/>
      <c r="G29" s="99"/>
      <c r="H29" s="99"/>
      <c r="I29" s="100"/>
    </row>
    <row r="30" spans="1:15" x14ac:dyDescent="0.3">
      <c r="A30" s="70"/>
      <c r="B30" s="71"/>
      <c r="C30" s="71"/>
      <c r="D30" s="71"/>
      <c r="E30" s="71"/>
      <c r="F30" s="71"/>
      <c r="G30" s="71"/>
      <c r="H30" s="71"/>
      <c r="I30" s="72"/>
    </row>
    <row r="31" spans="1:15" x14ac:dyDescent="0.3">
      <c r="A31" s="70"/>
      <c r="B31" s="71"/>
      <c r="C31" s="71"/>
      <c r="D31" s="71"/>
      <c r="E31" s="71"/>
      <c r="F31" s="71"/>
      <c r="G31" s="71"/>
      <c r="H31" s="71"/>
      <c r="I31" s="72"/>
    </row>
    <row r="32" spans="1:15" x14ac:dyDescent="0.3">
      <c r="A32" s="70"/>
      <c r="B32" s="73" t="s">
        <v>29</v>
      </c>
      <c r="C32" s="74">
        <f>MANODOPERA!I9</f>
        <v>0</v>
      </c>
      <c r="D32" s="71"/>
      <c r="E32" s="75" t="s">
        <v>56</v>
      </c>
      <c r="F32" s="71"/>
      <c r="G32" s="71"/>
      <c r="H32" s="71"/>
      <c r="I32" s="72"/>
    </row>
    <row r="33" spans="1:9" x14ac:dyDescent="0.3">
      <c r="A33" s="70" t="s">
        <v>63</v>
      </c>
      <c r="B33" s="76" t="s">
        <v>30</v>
      </c>
      <c r="C33" s="77"/>
      <c r="D33" s="71"/>
      <c r="E33" s="75"/>
      <c r="F33" s="71"/>
      <c r="G33" s="71"/>
      <c r="H33" s="71"/>
      <c r="I33" s="72"/>
    </row>
    <row r="34" spans="1:9" x14ac:dyDescent="0.3">
      <c r="A34" s="70"/>
      <c r="B34" s="76" t="s">
        <v>58</v>
      </c>
      <c r="C34" s="77"/>
      <c r="D34" s="71"/>
      <c r="E34" s="75"/>
      <c r="F34" s="71"/>
      <c r="G34" s="71"/>
      <c r="H34" s="71"/>
      <c r="I34" s="72"/>
    </row>
    <row r="35" spans="1:9" x14ac:dyDescent="0.3">
      <c r="A35" s="70"/>
      <c r="B35" s="76" t="s">
        <v>31</v>
      </c>
      <c r="C35" s="77"/>
      <c r="D35" s="71"/>
      <c r="E35" s="75"/>
      <c r="F35" s="71"/>
      <c r="G35" s="71"/>
      <c r="H35" s="71"/>
      <c r="I35" s="72"/>
    </row>
    <row r="36" spans="1:9" x14ac:dyDescent="0.3">
      <c r="A36" s="70"/>
      <c r="B36" s="76" t="s">
        <v>60</v>
      </c>
      <c r="C36" s="77"/>
      <c r="D36" s="71"/>
      <c r="E36" s="75" t="s">
        <v>59</v>
      </c>
      <c r="F36" s="71"/>
      <c r="G36" s="71"/>
      <c r="H36" s="71"/>
      <c r="I36" s="72"/>
    </row>
    <row r="37" spans="1:9" x14ac:dyDescent="0.3">
      <c r="A37" s="70"/>
      <c r="B37" s="78"/>
      <c r="C37" s="79"/>
      <c r="D37" s="71"/>
      <c r="E37" s="75"/>
      <c r="F37" s="71"/>
      <c r="G37" s="71"/>
      <c r="H37" s="71"/>
      <c r="I37" s="72"/>
    </row>
    <row r="38" spans="1:9" x14ac:dyDescent="0.3">
      <c r="A38" s="70"/>
      <c r="B38" s="80" t="s">
        <v>53</v>
      </c>
      <c r="C38" s="81">
        <f>SUM(C32:C37)</f>
        <v>0</v>
      </c>
      <c r="D38" s="71"/>
      <c r="E38" s="75" t="s">
        <v>55</v>
      </c>
      <c r="F38" s="71"/>
      <c r="G38" s="71"/>
      <c r="H38" s="71"/>
      <c r="I38" s="72"/>
    </row>
    <row r="39" spans="1:9" ht="13.5" thickBot="1" x14ac:dyDescent="0.35">
      <c r="A39" s="82"/>
      <c r="B39" s="83"/>
      <c r="C39" s="83"/>
      <c r="D39" s="83"/>
      <c r="E39" s="83"/>
      <c r="F39" s="83"/>
      <c r="G39" s="83"/>
      <c r="H39" s="83"/>
      <c r="I39" s="84"/>
    </row>
  </sheetData>
  <mergeCells count="5">
    <mergeCell ref="A28:I29"/>
    <mergeCell ref="L16:M16"/>
    <mergeCell ref="L18:M18"/>
    <mergeCell ref="L22:M22"/>
    <mergeCell ref="L20:M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Indicazioni per la compilazione</vt:lpstr>
      <vt:lpstr>MANODOPERA</vt:lpstr>
      <vt:lpstr>PREZZI OFFERTI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2021-10-18T08:24:34Z</dcterms:created>
  <dcterms:modified xsi:type="dcterms:W3CDTF">2021-10-18T08:24:40Z</dcterms:modified>
</cp:coreProperties>
</file>