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a.petetta\Desktop\Consip\Gruppo ICT\Sogei\Forgerock\Istruttoria e Determina\"/>
    </mc:Choice>
  </mc:AlternateContent>
  <bookViews>
    <workbookView xWindow="120" yWindow="140" windowWidth="19020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F7" i="1" l="1"/>
  <c r="E3" i="1" s="1"/>
  <c r="F8" i="1" l="1"/>
  <c r="F4" i="1" s="1"/>
  <c r="F3" i="1" l="1"/>
  <c r="E5" i="1" s="1"/>
  <c r="E4" i="1"/>
</calcChain>
</file>

<file path=xl/sharedStrings.xml><?xml version="1.0" encoding="utf-8"?>
<sst xmlns="http://schemas.openxmlformats.org/spreadsheetml/2006/main" count="15" uniqueCount="15">
  <si>
    <t>Prodotto</t>
  </si>
  <si>
    <t>Note</t>
  </si>
  <si>
    <t>Si precisa che gli oneri per rischi interferenziali, non soggetti a ribasso d’asta, sono pari a zero</t>
  </si>
  <si>
    <t>Supporto specialistico</t>
  </si>
  <si>
    <t>Sottoscrizione ForgeRock</t>
  </si>
  <si>
    <t>Unità di misura</t>
  </si>
  <si>
    <t>Prezzo Unitario offerto</t>
  </si>
  <si>
    <t>GG/PP</t>
  </si>
  <si>
    <t>Sottoscrizione SW</t>
  </si>
  <si>
    <t>Base d'asta Sottoscrizione</t>
  </si>
  <si>
    <t>Base d'asta Supporto specialistico</t>
  </si>
  <si>
    <t>Prezzo Globale offerto</t>
  </si>
  <si>
    <t>Prezzo totale offerto</t>
  </si>
  <si>
    <t>AS SDAPA ai sensi dell’art. 55 del D.Lgs. n. 50/2016, per l’acquisizione di una sottoscrizione del prodotto OPENAM/AM FORGEROCK e del relativo supporto specialistico – ID 2246</t>
  </si>
  <si>
    <t>Durata/Quantità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</si>
</sst>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€&quot;\ #,##0.00;[Red]\-&quot;€&quot;\ #,##0.00"/>
    <numFmt numFmtId="165" formatCode="&quot;€&quot;\ #,##0.00"/>
    <numFmt numFmtId="166" formatCode="#,##0_ ;[Red]\-#,##0\ "/>
  </numFmts>
  <fonts count="7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</font>
    <font>
      <b/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center" wrapText="1" readingOrder="1"/>
      <protection hidden="1"/>
    </xf>
    <xf numFmtId="165" fontId="4" fillId="6" borderId="1" xfId="0" applyNumberFormat="1" applyFont="1" applyFill="1" applyBorder="1" applyAlignment="1" applyProtection="1">
      <alignment horizontal="right" vertical="center" wrapText="1" readingOrder="1"/>
      <protection hidden="1"/>
    </xf>
    <xf numFmtId="0" fontId="3" fillId="5" borderId="5" xfId="0" applyFont="1" applyFill="1" applyBorder="1" applyAlignment="1" applyProtection="1">
      <alignment horizontal="left" vertical="center" wrapText="1"/>
      <protection hidden="1"/>
    </xf>
    <xf numFmtId="0" fontId="3" fillId="5" borderId="5" xfId="0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left" vertical="center" wrapText="1"/>
      <protection hidden="1"/>
    </xf>
    <xf numFmtId="164" fontId="6" fillId="6" borderId="1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Border="1" applyAlignment="1" applyProtection="1">
      <alignment horizontal="right" vertical="center"/>
      <protection hidden="1"/>
    </xf>
    <xf numFmtId="164" fontId="6" fillId="2" borderId="1" xfId="0" applyNumberFormat="1" applyFont="1" applyFill="1" applyBorder="1" applyAlignment="1" applyProtection="1">
      <alignment horizontal="right" vertical="center"/>
      <protection locked="0"/>
    </xf>
    <xf numFmtId="4" fontId="6" fillId="6" borderId="1" xfId="0" applyNumberFormat="1" applyFont="1" applyFill="1" applyBorder="1" applyAlignment="1" applyProtection="1">
      <alignment horizontal="center" vertical="center"/>
      <protection hidden="1"/>
    </xf>
    <xf numFmtId="166" fontId="6" fillId="6" borderId="1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right"/>
      <protection hidden="1"/>
    </xf>
    <xf numFmtId="4" fontId="6" fillId="2" borderId="0" xfId="0" applyNumberFormat="1" applyFont="1" applyFill="1" applyBorder="1" applyAlignment="1" applyProtection="1">
      <alignment horizontal="center" vertical="center"/>
      <protection hidden="1"/>
    </xf>
    <xf numFmtId="0" fontId="1" fillId="3" borderId="4" xfId="0" applyFont="1" applyFill="1" applyBorder="1" applyAlignment="1" applyProtection="1">
      <alignment horizontal="center" vertical="center" wrapText="1" readingOrder="1"/>
      <protection hidden="1"/>
    </xf>
    <xf numFmtId="0" fontId="1" fillId="3" borderId="2" xfId="0" applyFont="1" applyFill="1" applyBorder="1" applyAlignment="1" applyProtection="1">
      <alignment horizontal="center" vertical="center" wrapText="1" readingOrder="1"/>
      <protection hidden="1"/>
    </xf>
    <xf numFmtId="0" fontId="1" fillId="5" borderId="4" xfId="0" applyFont="1" applyFill="1" applyBorder="1" applyAlignment="1" applyProtection="1">
      <alignment horizontal="center" vertical="center" wrapText="1" readingOrder="1"/>
      <protection hidden="1"/>
    </xf>
    <xf numFmtId="0" fontId="1" fillId="5" borderId="3" xfId="0" applyFont="1" applyFill="1" applyBorder="1" applyAlignment="1" applyProtection="1">
      <alignment horizontal="center" vertical="center" wrapText="1" readingOrder="1"/>
      <protection hidden="1"/>
    </xf>
    <xf numFmtId="0" fontId="1" fillId="5" borderId="2" xfId="0" applyFont="1" applyFill="1" applyBorder="1" applyAlignment="1" applyProtection="1">
      <alignment horizontal="center" vertical="center" wrapText="1" readingOrder="1"/>
      <protection hidden="1"/>
    </xf>
    <xf numFmtId="0" fontId="1" fillId="3" borderId="3" xfId="0" applyFont="1" applyFill="1" applyBorder="1" applyAlignment="1" applyProtection="1">
      <alignment horizontal="center" vertical="center" wrapText="1" readingOrder="1"/>
      <protection hidden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90" zoomScaleNormal="90" workbookViewId="0">
      <selection activeCell="C3" sqref="C3"/>
    </sheetView>
  </sheetViews>
  <sheetFormatPr defaultColWidth="9.1796875" defaultRowHeight="14.5" x14ac:dyDescent="0.35"/>
  <cols>
    <col min="1" max="1" width="28.453125" style="3" customWidth="1"/>
    <col min="2" max="2" width="14.81640625" style="2" bestFit="1" customWidth="1"/>
    <col min="3" max="3" width="15.81640625" style="1" bestFit="1" customWidth="1"/>
    <col min="4" max="4" width="18.7265625" style="1" bestFit="1" customWidth="1"/>
    <col min="5" max="5" width="18.453125" style="2" bestFit="1" customWidth="1"/>
    <col min="6" max="6" width="35.26953125" style="2" customWidth="1"/>
    <col min="7" max="7" width="17.26953125" style="1" customWidth="1"/>
    <col min="8" max="16384" width="9.1796875" style="1"/>
  </cols>
  <sheetData>
    <row r="1" spans="1:6" ht="25.5" customHeight="1" x14ac:dyDescent="0.35">
      <c r="A1" s="19" t="s">
        <v>13</v>
      </c>
      <c r="B1" s="20"/>
      <c r="C1" s="20"/>
      <c r="D1" s="20"/>
      <c r="E1" s="20"/>
      <c r="F1" s="21"/>
    </row>
    <row r="2" spans="1:6" x14ac:dyDescent="0.35">
      <c r="A2" s="6" t="s">
        <v>0</v>
      </c>
      <c r="B2" s="7" t="s">
        <v>5</v>
      </c>
      <c r="C2" s="7" t="s">
        <v>14</v>
      </c>
      <c r="D2" s="7" t="s">
        <v>6</v>
      </c>
      <c r="E2" s="7" t="s">
        <v>12</v>
      </c>
      <c r="F2" s="7" t="s">
        <v>1</v>
      </c>
    </row>
    <row r="3" spans="1:6" ht="26" x14ac:dyDescent="0.35">
      <c r="A3" s="8" t="s">
        <v>4</v>
      </c>
      <c r="B3" s="12" t="s">
        <v>8</v>
      </c>
      <c r="C3" s="13">
        <v>3</v>
      </c>
      <c r="D3" s="11"/>
      <c r="E3" s="9">
        <f>IF(F7="OK",D3*C3,"")</f>
        <v>0</v>
      </c>
      <c r="F3" s="4" t="str">
        <f>IF(OR(ISBLANK(D3),D3=0),"Attenzione, immettere un valore positivo con al massimo due decimali",IF(ISTEXT(D3),"Attenzione carattere al posto di un numero!",IF(F7="Attenzione superata base d'asta!","Attenzione superata base d'asta!","OK")))</f>
        <v>Attenzione, immettere un valore positivo con al massimo due decimali</v>
      </c>
    </row>
    <row r="4" spans="1:6" ht="26" x14ac:dyDescent="0.35">
      <c r="A4" s="8" t="s">
        <v>3</v>
      </c>
      <c r="B4" s="12" t="s">
        <v>7</v>
      </c>
      <c r="C4" s="13">
        <v>150</v>
      </c>
      <c r="D4" s="11"/>
      <c r="E4" s="9">
        <f>IF(F7="OK",D4*C4,"")</f>
        <v>0</v>
      </c>
      <c r="F4" s="4" t="str">
        <f>IF(OR(ISBLANK(D4),D4=0),"Attenzione, immettere un valore positivo con al massimo due decimali",IF(ISTEXT(D4),"Attenzione carattere al posto di un numero!",IF(F8="Attenzione superata base d'asta!","Attenzione superata base d'asta!","OK")))</f>
        <v>Attenzione, immettere un valore positivo con al massimo due decimali</v>
      </c>
    </row>
    <row r="5" spans="1:6" x14ac:dyDescent="0.35">
      <c r="A5" s="14"/>
      <c r="B5" s="15"/>
      <c r="C5" s="16"/>
      <c r="D5" s="7" t="s">
        <v>11</v>
      </c>
      <c r="E5" s="9" t="str">
        <f>IF(AND(F3="OK",F4="OK",F7="OK",F8="OK"),SUM(E3:E4),"Offerta non corretta!")</f>
        <v>Offerta non corretta!</v>
      </c>
      <c r="F5" s="1"/>
    </row>
    <row r="6" spans="1:6" x14ac:dyDescent="0.35">
      <c r="A6" s="1"/>
      <c r="E6" s="1"/>
      <c r="F6" s="10"/>
    </row>
    <row r="7" spans="1:6" x14ac:dyDescent="0.35">
      <c r="A7" s="1"/>
      <c r="B7" s="1"/>
      <c r="C7" s="17" t="s">
        <v>9</v>
      </c>
      <c r="D7" s="18"/>
      <c r="E7" s="5">
        <v>1740000</v>
      </c>
      <c r="F7" s="4" t="str">
        <f>IF(TRUNC(D3*C3,2)&gt;E7,"Attenzione superata base d'asta!","OK")</f>
        <v>OK</v>
      </c>
    </row>
    <row r="8" spans="1:6" x14ac:dyDescent="0.35">
      <c r="A8" s="1"/>
      <c r="B8" s="1"/>
      <c r="C8" s="17" t="s">
        <v>10</v>
      </c>
      <c r="D8" s="18"/>
      <c r="E8" s="5">
        <v>90000</v>
      </c>
      <c r="F8" s="4" t="str">
        <f>IF(TRUNC(D4*C4,2)&gt;E8,"Attenzione superata base d'asta!","OK")</f>
        <v>OK</v>
      </c>
    </row>
    <row r="9" spans="1:6" ht="30" customHeight="1" x14ac:dyDescent="0.35">
      <c r="C9" s="17" t="s">
        <v>2</v>
      </c>
      <c r="D9" s="22"/>
      <c r="E9" s="22"/>
      <c r="F9" s="18"/>
    </row>
  </sheetData>
  <sheetProtection algorithmName="SHA-512" hashValue="0lRU7KunpgaE5x1TLdAM3phq44siCfR+tk87fp1faKNjo4Le1srLjC3J+FQKGdL9B7Tltz7qXEgyVx7s2vJYJg==" saltValue="9x7Ki1Xzta/hoQDg5LPFaw==" spinCount="100000" sheet="1" objects="1" scenarios="1"/>
  <mergeCells count="4">
    <mergeCell ref="C7:D7"/>
    <mergeCell ref="A1:F1"/>
    <mergeCell ref="C9:F9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Petetta Simona</cp:lastModifiedBy>
  <dcterms:created xsi:type="dcterms:W3CDTF">2019-03-27T10:19:44Z</dcterms:created>
  <dcterms:modified xsi:type="dcterms:W3CDTF">2020-02-28T13:02:33Z</dcterms:modified>
</cp:coreProperties>
</file>