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aolo lalli\Gare\Gare INAIL\Gara ITSM\Chiarimenti\"/>
    </mc:Choice>
  </mc:AlternateContent>
  <bookViews>
    <workbookView xWindow="-15" yWindow="6345" windowWidth="19215" windowHeight="1980"/>
  </bookViews>
  <sheets>
    <sheet name="ID 2153 - Offerta economic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2" l="1"/>
  <c r="G4" i="2" l="1"/>
  <c r="F4" i="2"/>
  <c r="H4" i="2" s="1"/>
  <c r="G10" i="2" l="1"/>
  <c r="L12" i="2" l="1"/>
  <c r="L11" i="2"/>
  <c r="L10" i="2"/>
  <c r="L9" i="2"/>
  <c r="L8" i="2"/>
  <c r="L7" i="2"/>
  <c r="L5" i="2"/>
  <c r="L4" i="2"/>
  <c r="G8" i="2" l="1"/>
  <c r="I8" i="2" s="1"/>
  <c r="F8" i="2"/>
  <c r="H8" i="2" s="1"/>
  <c r="G7" i="2"/>
  <c r="I7" i="2" s="1"/>
  <c r="F7" i="2"/>
  <c r="H7" i="2" s="1"/>
  <c r="F5" i="2"/>
  <c r="H5" i="2" s="1"/>
  <c r="G19" i="2"/>
  <c r="I10" i="2" l="1"/>
  <c r="G5" i="2"/>
  <c r="I5" i="2" s="1"/>
  <c r="F11" i="2"/>
  <c r="G11" i="2"/>
  <c r="I11" i="2" s="1"/>
  <c r="F10" i="2"/>
  <c r="K10" i="2" s="1"/>
  <c r="K8" i="2"/>
  <c r="K7" i="2"/>
  <c r="H11" i="2"/>
  <c r="K5" i="2" l="1"/>
  <c r="H10" i="2"/>
  <c r="K11" i="2"/>
  <c r="H19" i="2"/>
  <c r="I15" i="2"/>
  <c r="K19" i="2"/>
  <c r="F12" i="2"/>
  <c r="F9" i="2"/>
  <c r="F17" i="2"/>
  <c r="K17" i="2" l="1"/>
  <c r="H17" i="2"/>
  <c r="F13" i="2"/>
  <c r="G9" i="2"/>
  <c r="K9" i="2" s="1"/>
  <c r="G12" i="2"/>
  <c r="I12" i="2" s="1"/>
  <c r="I4" i="2" l="1"/>
  <c r="K4" i="2"/>
  <c r="K12" i="2"/>
  <c r="K13" i="2" s="1"/>
  <c r="G13" i="2"/>
  <c r="H12" i="2" l="1"/>
  <c r="H9" i="2" l="1"/>
  <c r="L17" i="2"/>
  <c r="H13" i="2" l="1"/>
  <c r="G20" i="2"/>
  <c r="I17" i="2"/>
  <c r="L19" i="2"/>
  <c r="F16" i="2" l="1"/>
  <c r="K15" i="2"/>
  <c r="L16" i="2" l="1"/>
  <c r="L15" i="2"/>
  <c r="H15" i="2" l="1"/>
  <c r="I9" i="2" l="1"/>
  <c r="I13" i="2" s="1"/>
  <c r="I16" i="2" l="1"/>
  <c r="I19" i="2" l="1"/>
  <c r="K16" i="2"/>
  <c r="K20" i="2" s="1"/>
  <c r="K21" i="2" s="1"/>
  <c r="H16" i="2"/>
  <c r="H20" i="2" l="1"/>
  <c r="F20" i="2"/>
  <c r="I20" i="2" l="1"/>
</calcChain>
</file>

<file path=xl/sharedStrings.xml><?xml version="1.0" encoding="utf-8"?>
<sst xmlns="http://schemas.openxmlformats.org/spreadsheetml/2006/main" count="61" uniqueCount="36">
  <si>
    <t>Disponibilità di due ambienti aggiuntivi</t>
  </si>
  <si>
    <t>Funzionalità di Full Disk Encryption</t>
  </si>
  <si>
    <t>Soluzione di Performance Analytics</t>
  </si>
  <si>
    <t>Ribasso da listino</t>
  </si>
  <si>
    <t>gg persona su richiesta</t>
  </si>
  <si>
    <t>pacchetto</t>
  </si>
  <si>
    <t>Modalità erogazione</t>
  </si>
  <si>
    <t>Servizi accessori</t>
  </si>
  <si>
    <t>Quantità Perimetro Opzionale</t>
  </si>
  <si>
    <t>Numero Anni</t>
  </si>
  <si>
    <t>Commento</t>
  </si>
  <si>
    <t>Costo relativo alla sicurezza ai sensi dell’art. 95, comma 10, del D. Lgs. n. 50/2016</t>
  </si>
  <si>
    <t>Prezzo annuo offerto Perimetro Base</t>
  </si>
  <si>
    <t>Prezzo annuo offerto Perimetro Opzionale</t>
  </si>
  <si>
    <t>Prezzo offerto Totale Quadriennio</t>
  </si>
  <si>
    <t>Prezzo offerto Perimetro Base</t>
  </si>
  <si>
    <t>Prezzo offerto Perimetro Opzionale</t>
  </si>
  <si>
    <t>Ambito di processo</t>
  </si>
  <si>
    <t>Prezzi unitari annuali offerti</t>
  </si>
  <si>
    <t>Prezzo Globale Offerto</t>
  </si>
  <si>
    <t>Prezzo offerto per le Sottoscrizioni</t>
  </si>
  <si>
    <t>Prezzi unitari annuali offerti
(per ogni tipologia)</t>
  </si>
  <si>
    <t>Tipologia di Sottoscrizione 
(indicare per ogni ambito le diverse tipologie di sottoscrizione)</t>
  </si>
  <si>
    <t>Numero Sottoscrizioni 
per ogni tipologia 
(Perimetro Base)</t>
  </si>
  <si>
    <t>Quantità Perimetro 
Base</t>
  </si>
  <si>
    <t>Configuration Management</t>
  </si>
  <si>
    <t>Security Incident Response  &amp;  Vulnerability Response</t>
  </si>
  <si>
    <t xml:space="preserve">Customer Service Management e IT Service Management </t>
  </si>
  <si>
    <t>Contract &amp; Demand Management, PPM e IT Financial Management</t>
  </si>
  <si>
    <t>Quantità Perimetro Base</t>
  </si>
  <si>
    <t>GG/PP Perimetro Opzionale</t>
  </si>
  <si>
    <t>Prezzo GG/PP offerti</t>
  </si>
  <si>
    <t>Numero Sottoscrizioni per ogni tipologia 
(Perimetro Opzionale)</t>
  </si>
  <si>
    <t>Servizio di Quality Assurance</t>
  </si>
  <si>
    <t>Prezzo offerto per i Servizi</t>
  </si>
  <si>
    <t>descrizione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</si>
</sst>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\ #,##0.00;\-[$€-410]\ #,##0.00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165" fontId="1" fillId="3" borderId="1" xfId="0" applyNumberFormat="1" applyFont="1" applyFill="1" applyBorder="1" applyAlignment="1" applyProtection="1">
      <alignment vertical="center" wrapText="1"/>
      <protection hidden="1"/>
    </xf>
    <xf numFmtId="165" fontId="1" fillId="3" borderId="0" xfId="0" applyNumberFormat="1" applyFont="1" applyFill="1" applyBorder="1" applyAlignment="1" applyProtection="1">
      <alignment vertical="center" wrapText="1"/>
      <protection hidden="1"/>
    </xf>
    <xf numFmtId="165" fontId="6" fillId="3" borderId="9" xfId="0" applyNumberFormat="1" applyFont="1" applyFill="1" applyBorder="1" applyAlignment="1" applyProtection="1">
      <alignment vertical="center" wrapText="1"/>
      <protection hidden="1"/>
    </xf>
    <xf numFmtId="165" fontId="1" fillId="3" borderId="12" xfId="0" applyNumberFormat="1" applyFont="1" applyFill="1" applyBorder="1" applyAlignment="1" applyProtection="1">
      <alignment vertical="center" wrapText="1"/>
      <protection hidden="1"/>
    </xf>
    <xf numFmtId="165" fontId="1" fillId="3" borderId="13" xfId="0" applyNumberFormat="1" applyFont="1" applyFill="1" applyBorder="1" applyAlignment="1" applyProtection="1">
      <alignment vertical="center" wrapText="1"/>
      <protection hidden="1"/>
    </xf>
    <xf numFmtId="0" fontId="3" fillId="3" borderId="1" xfId="0" applyFont="1" applyFill="1" applyBorder="1" applyAlignment="1" applyProtection="1">
      <alignment horizontal="justify" vertical="center" wrapText="1"/>
      <protection hidden="1"/>
    </xf>
    <xf numFmtId="165" fontId="2" fillId="3" borderId="2" xfId="0" applyNumberFormat="1" applyFont="1" applyFill="1" applyBorder="1" applyAlignment="1" applyProtection="1">
      <alignment vertical="center" wrapText="1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165" fontId="2" fillId="3" borderId="1" xfId="0" applyNumberFormat="1" applyFont="1" applyFill="1" applyBorder="1" applyAlignment="1" applyProtection="1">
      <alignment vertical="center" wrapText="1"/>
      <protection hidden="1"/>
    </xf>
    <xf numFmtId="0" fontId="1" fillId="4" borderId="0" xfId="0" applyFont="1" applyFill="1" applyAlignment="1" applyProtection="1">
      <alignment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justify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165" fontId="3" fillId="3" borderId="12" xfId="0" applyNumberFormat="1" applyFont="1" applyFill="1" applyBorder="1" applyAlignment="1" applyProtection="1">
      <alignment vertical="center" wrapText="1"/>
      <protection hidden="1"/>
    </xf>
    <xf numFmtId="0" fontId="3" fillId="3" borderId="2" xfId="0" applyFont="1" applyFill="1" applyBorder="1" applyAlignment="1" applyProtection="1">
      <alignment horizontal="justify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165" fontId="3" fillId="3" borderId="1" xfId="0" applyNumberFormat="1" applyFont="1" applyFill="1" applyBorder="1" applyAlignment="1" applyProtection="1">
      <alignment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165" fontId="1" fillId="3" borderId="3" xfId="0" applyNumberFormat="1" applyFont="1" applyFill="1" applyBorder="1" applyAlignment="1" applyProtection="1">
      <alignment vertical="center" wrapText="1"/>
      <protection hidden="1"/>
    </xf>
    <xf numFmtId="165" fontId="1" fillId="3" borderId="8" xfId="0" applyNumberFormat="1" applyFont="1" applyFill="1" applyBorder="1" applyAlignment="1" applyProtection="1">
      <alignment vertical="center" wrapText="1"/>
      <protection hidden="1"/>
    </xf>
    <xf numFmtId="165" fontId="3" fillId="3" borderId="3" xfId="0" applyNumberFormat="1" applyFont="1" applyFill="1" applyBorder="1" applyAlignment="1" applyProtection="1">
      <alignment vertical="center" wrapText="1"/>
      <protection hidden="1"/>
    </xf>
    <xf numFmtId="165" fontId="2" fillId="3" borderId="6" xfId="0" applyNumberFormat="1" applyFont="1" applyFill="1" applyBorder="1" applyAlignment="1" applyProtection="1">
      <alignment vertical="center" wrapText="1"/>
      <protection hidden="1"/>
    </xf>
    <xf numFmtId="0" fontId="1" fillId="3" borderId="14" xfId="0" applyFont="1" applyFill="1" applyBorder="1" applyAlignment="1" applyProtection="1">
      <alignment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164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165" fontId="2" fillId="4" borderId="3" xfId="0" quotePrefix="1" applyNumberFormat="1" applyFont="1" applyFill="1" applyBorder="1" applyAlignment="1" applyProtection="1">
      <alignment horizontal="right" vertical="center" wrapText="1"/>
      <protection locked="0"/>
    </xf>
    <xf numFmtId="165" fontId="2" fillId="4" borderId="12" xfId="0" quotePrefix="1" applyNumberFormat="1" applyFont="1" applyFill="1" applyBorder="1" applyAlignment="1" applyProtection="1">
      <alignment horizontal="right" vertical="center" wrapText="1"/>
      <protection locked="0"/>
    </xf>
    <xf numFmtId="165" fontId="2" fillId="3" borderId="14" xfId="0" applyNumberFormat="1" applyFont="1" applyFill="1" applyBorder="1" applyAlignment="1" applyProtection="1">
      <alignment horizontal="right" vertical="center" wrapText="1"/>
      <protection hidden="1"/>
    </xf>
    <xf numFmtId="165" fontId="2" fillId="3" borderId="14" xfId="0" applyNumberFormat="1" applyFont="1" applyFill="1" applyBorder="1" applyAlignment="1" applyProtection="1">
      <alignment vertical="center" wrapText="1"/>
      <protection hidden="1"/>
    </xf>
    <xf numFmtId="0" fontId="6" fillId="5" borderId="1" xfId="0" applyFont="1" applyFill="1" applyBorder="1" applyAlignment="1" applyProtection="1">
      <alignment horizontal="justify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165" fontId="2" fillId="4" borderId="1" xfId="0" quotePrefix="1" applyNumberFormat="1" applyFont="1" applyFill="1" applyBorder="1" applyAlignment="1" applyProtection="1">
      <alignment horizontal="right" vertical="center" wrapText="1"/>
      <protection locked="0"/>
    </xf>
    <xf numFmtId="165" fontId="1" fillId="3" borderId="1" xfId="0" applyNumberFormat="1" applyFont="1" applyFill="1" applyBorder="1" applyAlignment="1" applyProtection="1">
      <alignment horizontal="right" vertical="center" wrapText="1"/>
      <protection hidden="1"/>
    </xf>
    <xf numFmtId="165" fontId="6" fillId="3" borderId="3" xfId="0" applyNumberFormat="1" applyFont="1" applyFill="1" applyBorder="1" applyAlignment="1" applyProtection="1">
      <alignment vertical="center" wrapText="1"/>
      <protection hidden="1"/>
    </xf>
    <xf numFmtId="165" fontId="6" fillId="3" borderId="1" xfId="0" applyNumberFormat="1" applyFont="1" applyFill="1" applyBorder="1" applyAlignment="1" applyProtection="1">
      <alignment horizontal="right" vertical="center" wrapText="1"/>
      <protection hidden="1"/>
    </xf>
    <xf numFmtId="165" fontId="6" fillId="4" borderId="1" xfId="0" applyNumberFormat="1" applyFont="1" applyFill="1" applyBorder="1" applyAlignment="1" applyProtection="1">
      <alignment vertical="center"/>
      <protection locked="0"/>
    </xf>
    <xf numFmtId="164" fontId="4" fillId="3" borderId="3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9" xfId="0" applyNumberFormat="1" applyFont="1" applyFill="1" applyBorder="1" applyAlignment="1" applyProtection="1">
      <alignment horizontal="right" vertical="center" wrapText="1"/>
      <protection hidden="1"/>
    </xf>
    <xf numFmtId="165" fontId="1" fillId="3" borderId="9" xfId="0" applyNumberFormat="1" applyFont="1" applyFill="1" applyBorder="1" applyAlignment="1" applyProtection="1">
      <alignment horizontal="right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3" fillId="4" borderId="1" xfId="0" quotePrefix="1" applyFont="1" applyFill="1" applyBorder="1" applyAlignment="1" applyProtection="1">
      <alignment horizontal="center" vertical="center" wrapText="1"/>
      <protection locked="0"/>
    </xf>
    <xf numFmtId="3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vertical="center" wrapText="1"/>
      <protection locked="0"/>
    </xf>
    <xf numFmtId="3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9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165" fontId="6" fillId="3" borderId="9" xfId="0" applyNumberFormat="1" applyFont="1" applyFill="1" applyBorder="1" applyAlignment="1" applyProtection="1">
      <alignment horizontal="right" vertical="center" wrapText="1"/>
      <protection hidden="1"/>
    </xf>
    <xf numFmtId="165" fontId="6" fillId="3" borderId="3" xfId="0" applyNumberFormat="1" applyFont="1" applyFill="1" applyBorder="1" applyAlignment="1" applyProtection="1">
      <alignment horizontal="right" vertical="center" wrapText="1"/>
      <protection hidden="1"/>
    </xf>
    <xf numFmtId="165" fontId="1" fillId="3" borderId="9" xfId="0" applyNumberFormat="1" applyFont="1" applyFill="1" applyBorder="1" applyAlignment="1" applyProtection="1">
      <alignment horizontal="right" vertical="center" wrapText="1"/>
      <protection hidden="1"/>
    </xf>
    <xf numFmtId="165" fontId="1" fillId="3" borderId="3" xfId="0" applyNumberFormat="1" applyFont="1" applyFill="1" applyBorder="1" applyAlignment="1" applyProtection="1">
      <alignment horizontal="right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10" xfId="0" applyFont="1" applyFill="1" applyBorder="1" applyAlignment="1" applyProtection="1">
      <alignment horizontal="right" vertical="center" wrapText="1"/>
      <protection hidden="1"/>
    </xf>
    <xf numFmtId="0" fontId="5" fillId="3" borderId="11" xfId="0" applyFont="1" applyFill="1" applyBorder="1" applyAlignment="1" applyProtection="1">
      <alignment horizontal="right" vertical="center" wrapText="1"/>
      <protection hidden="1"/>
    </xf>
    <xf numFmtId="0" fontId="5" fillId="3" borderId="6" xfId="0" applyFont="1" applyFill="1" applyBorder="1" applyAlignment="1" applyProtection="1">
      <alignment horizontal="right" vertical="center" wrapText="1"/>
      <protection hidden="1"/>
    </xf>
    <xf numFmtId="0" fontId="5" fillId="3" borderId="4" xfId="0" applyFont="1" applyFill="1" applyBorder="1" applyAlignment="1" applyProtection="1">
      <alignment horizontal="right" vertical="center" wrapText="1"/>
      <protection hidden="1"/>
    </xf>
    <xf numFmtId="0" fontId="5" fillId="3" borderId="15" xfId="0" applyFont="1" applyFill="1" applyBorder="1" applyAlignment="1" applyProtection="1">
      <alignment horizontal="right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64" fontId="5" fillId="4" borderId="9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9" xfId="0" applyFont="1" applyFill="1" applyBorder="1" applyAlignment="1" applyProtection="1">
      <alignment horizontal="justify" vertical="center" wrapText="1"/>
      <protection hidden="1"/>
    </xf>
    <xf numFmtId="0" fontId="3" fillId="3" borderId="12" xfId="0" applyFont="1" applyFill="1" applyBorder="1" applyAlignment="1" applyProtection="1">
      <alignment horizontal="justify" vertical="center" wrapText="1"/>
      <protection hidden="1"/>
    </xf>
    <xf numFmtId="0" fontId="3" fillId="3" borderId="3" xfId="0" applyFont="1" applyFill="1" applyBorder="1" applyAlignment="1" applyProtection="1">
      <alignment horizontal="justify" vertical="center" wrapText="1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3" zoomScale="80" zoomScaleNormal="80" workbookViewId="0">
      <selection activeCell="F25" sqref="F25"/>
    </sheetView>
  </sheetViews>
  <sheetFormatPr defaultColWidth="16.5703125" defaultRowHeight="12.75" x14ac:dyDescent="0.25"/>
  <cols>
    <col min="1" max="1" width="24.85546875" style="1" customWidth="1"/>
    <col min="2" max="2" width="24.5703125" style="1" customWidth="1"/>
    <col min="3" max="3" width="14.85546875" style="1" customWidth="1"/>
    <col min="4" max="4" width="16" style="1" customWidth="1"/>
    <col min="5" max="5" width="16.42578125" style="1" customWidth="1"/>
    <col min="6" max="6" width="16.28515625" style="1" bestFit="1" customWidth="1"/>
    <col min="7" max="7" width="14.28515625" style="1" customWidth="1"/>
    <col min="8" max="8" width="16.5703125" style="1" customWidth="1"/>
    <col min="9" max="9" width="14.28515625" style="1" customWidth="1"/>
    <col min="10" max="10" width="8.28515625" style="1" customWidth="1"/>
    <col min="11" max="11" width="14.5703125" style="1" customWidth="1"/>
    <col min="12" max="12" width="14.28515625" style="1" customWidth="1"/>
    <col min="13" max="13" width="14.85546875" style="1" customWidth="1"/>
    <col min="14" max="14" width="16.42578125" style="1" customWidth="1"/>
    <col min="15" max="16384" width="16.5703125" style="1"/>
  </cols>
  <sheetData>
    <row r="1" spans="1:12" ht="12.75" hidden="1" customHeight="1" x14ac:dyDescent="0.25">
      <c r="G1" s="2" t="s">
        <v>3</v>
      </c>
      <c r="H1" s="41"/>
      <c r="I1" s="41"/>
    </row>
    <row r="2" spans="1:12" hidden="1" x14ac:dyDescent="0.25">
      <c r="G2" s="3">
        <v>1</v>
      </c>
      <c r="H2" s="42"/>
      <c r="I2" s="42"/>
    </row>
    <row r="3" spans="1:12" s="7" customFormat="1" ht="72.75" customHeight="1" x14ac:dyDescent="0.25">
      <c r="A3" s="4" t="s">
        <v>17</v>
      </c>
      <c r="B3" s="4" t="s">
        <v>22</v>
      </c>
      <c r="C3" s="4" t="s">
        <v>23</v>
      </c>
      <c r="D3" s="4" t="s">
        <v>32</v>
      </c>
      <c r="E3" s="4" t="s">
        <v>21</v>
      </c>
      <c r="F3" s="5" t="s">
        <v>12</v>
      </c>
      <c r="G3" s="6" t="s">
        <v>13</v>
      </c>
      <c r="H3" s="5" t="s">
        <v>15</v>
      </c>
      <c r="I3" s="6" t="s">
        <v>16</v>
      </c>
      <c r="J3" s="6" t="s">
        <v>9</v>
      </c>
      <c r="K3" s="5" t="s">
        <v>14</v>
      </c>
      <c r="L3" s="6" t="s">
        <v>10</v>
      </c>
    </row>
    <row r="4" spans="1:12" s="7" customFormat="1" ht="39.75" customHeight="1" x14ac:dyDescent="0.25">
      <c r="A4" s="24" t="s">
        <v>27</v>
      </c>
      <c r="B4" s="53" t="s">
        <v>35</v>
      </c>
      <c r="C4" s="54"/>
      <c r="D4" s="54"/>
      <c r="E4" s="34"/>
      <c r="F4" s="8">
        <f>C4*E4</f>
        <v>0</v>
      </c>
      <c r="G4" s="9">
        <f>D4*E4</f>
        <v>0</v>
      </c>
      <c r="H4" s="11">
        <f>F4*$J$4</f>
        <v>0</v>
      </c>
      <c r="I4" s="12">
        <f>G4*$J$4</f>
        <v>0</v>
      </c>
      <c r="J4" s="40">
        <v>4</v>
      </c>
      <c r="K4" s="10">
        <f>(F4+G4)*$J$4</f>
        <v>0</v>
      </c>
      <c r="L4" s="40" t="str">
        <f>IF(OR(B4="",C4="",D4="",E4=""),"Inserire dato","OK")</f>
        <v>Inserire dato</v>
      </c>
    </row>
    <row r="5" spans="1:12" s="7" customFormat="1" ht="15" customHeight="1" x14ac:dyDescent="0.25">
      <c r="A5" s="79" t="s">
        <v>28</v>
      </c>
      <c r="B5" s="75" t="s">
        <v>35</v>
      </c>
      <c r="C5" s="55"/>
      <c r="D5" s="55"/>
      <c r="E5" s="77"/>
      <c r="F5" s="63">
        <f>C5*E5</f>
        <v>0</v>
      </c>
      <c r="G5" s="63">
        <f>D5*E5</f>
        <v>0</v>
      </c>
      <c r="H5" s="63">
        <f>F5*$J$5</f>
        <v>0</v>
      </c>
      <c r="I5" s="63">
        <f>G5*$J$5</f>
        <v>0</v>
      </c>
      <c r="J5" s="65">
        <v>4</v>
      </c>
      <c r="K5" s="61">
        <f>(F5+G5)*$J$5</f>
        <v>0</v>
      </c>
      <c r="L5" s="65" t="str">
        <f>IF(OR(B5="",C5="",D5="",E5=""),"Inserire dato","OK")</f>
        <v>Inserire dato</v>
      </c>
    </row>
    <row r="6" spans="1:12" s="7" customFormat="1" ht="12.75" hidden="1" customHeight="1" x14ac:dyDescent="0.25">
      <c r="A6" s="80"/>
      <c r="B6" s="76"/>
      <c r="C6" s="55"/>
      <c r="D6" s="55"/>
      <c r="E6" s="78"/>
      <c r="F6" s="64"/>
      <c r="G6" s="64"/>
      <c r="H6" s="64"/>
      <c r="I6" s="64"/>
      <c r="J6" s="66"/>
      <c r="K6" s="62"/>
      <c r="L6" s="66"/>
    </row>
    <row r="7" spans="1:12" ht="12.75" customHeight="1" x14ac:dyDescent="0.25">
      <c r="A7" s="80"/>
      <c r="B7" s="53" t="s">
        <v>35</v>
      </c>
      <c r="C7" s="55"/>
      <c r="D7" s="55"/>
      <c r="E7" s="56"/>
      <c r="F7" s="44">
        <f t="shared" ref="F7:F12" si="0">C7*E7</f>
        <v>0</v>
      </c>
      <c r="G7" s="44">
        <f t="shared" ref="G7:G12" si="1">D7*E7</f>
        <v>0</v>
      </c>
      <c r="H7" s="44">
        <f>F7*J7</f>
        <v>0</v>
      </c>
      <c r="I7" s="44">
        <f>G7*$J$7</f>
        <v>0</v>
      </c>
      <c r="J7" s="40">
        <v>4</v>
      </c>
      <c r="K7" s="46">
        <f>(F7+G7)*$J$7</f>
        <v>0</v>
      </c>
      <c r="L7" s="40" t="str">
        <f t="shared" ref="L7:L12" si="2">IF(OR(B7="",C7="",D7="",E7=""),"Inserire dato","OK")</f>
        <v>Inserire dato</v>
      </c>
    </row>
    <row r="8" spans="1:12" ht="13.5" customHeight="1" x14ac:dyDescent="0.25">
      <c r="A8" s="80"/>
      <c r="B8" s="53" t="s">
        <v>35</v>
      </c>
      <c r="C8" s="55"/>
      <c r="D8" s="55"/>
      <c r="E8" s="56"/>
      <c r="F8" s="44">
        <f t="shared" si="0"/>
        <v>0</v>
      </c>
      <c r="G8" s="44">
        <f t="shared" si="1"/>
        <v>0</v>
      </c>
      <c r="H8" s="44">
        <f>F8*J8</f>
        <v>0</v>
      </c>
      <c r="I8" s="44">
        <f>G8*$J$7</f>
        <v>0</v>
      </c>
      <c r="J8" s="40">
        <v>4</v>
      </c>
      <c r="K8" s="46">
        <f>(F8+G8)*$J$7</f>
        <v>0</v>
      </c>
      <c r="L8" s="40" t="str">
        <f t="shared" si="2"/>
        <v>Inserire dato</v>
      </c>
    </row>
    <row r="9" spans="1:12" x14ac:dyDescent="0.25">
      <c r="A9" s="13" t="s">
        <v>25</v>
      </c>
      <c r="B9" s="53" t="s">
        <v>35</v>
      </c>
      <c r="C9" s="57"/>
      <c r="D9" s="57"/>
      <c r="E9" s="60"/>
      <c r="F9" s="28">
        <f t="shared" si="0"/>
        <v>0</v>
      </c>
      <c r="G9" s="9">
        <f t="shared" si="1"/>
        <v>0</v>
      </c>
      <c r="H9" s="28">
        <f>F9*$J$9</f>
        <v>0</v>
      </c>
      <c r="I9" s="28">
        <f>G9*$J$9</f>
        <v>0</v>
      </c>
      <c r="J9" s="52">
        <v>4</v>
      </c>
      <c r="K9" s="45">
        <f>(F9+G9)*$J$9</f>
        <v>0</v>
      </c>
      <c r="L9" s="40" t="str">
        <f t="shared" si="2"/>
        <v>Inserire dato</v>
      </c>
    </row>
    <row r="10" spans="1:12" ht="15" customHeight="1" x14ac:dyDescent="0.25">
      <c r="A10" s="79" t="s">
        <v>26</v>
      </c>
      <c r="B10" s="53" t="s">
        <v>35</v>
      </c>
      <c r="C10" s="58"/>
      <c r="D10" s="58"/>
      <c r="E10" s="59"/>
      <c r="F10" s="50">
        <f t="shared" si="0"/>
        <v>0</v>
      </c>
      <c r="G10" s="44">
        <f>D10*E10</f>
        <v>0</v>
      </c>
      <c r="H10" s="50">
        <f t="shared" ref="H10:I12" si="3">F10*$J$12</f>
        <v>0</v>
      </c>
      <c r="I10" s="50">
        <f t="shared" si="3"/>
        <v>0</v>
      </c>
      <c r="J10" s="51">
        <v>4</v>
      </c>
      <c r="K10" s="49">
        <f>(F10+G10)*J10</f>
        <v>0</v>
      </c>
      <c r="L10" s="40" t="str">
        <f t="shared" si="2"/>
        <v>Inserire dato</v>
      </c>
    </row>
    <row r="11" spans="1:12" x14ac:dyDescent="0.25">
      <c r="A11" s="80"/>
      <c r="B11" s="53" t="s">
        <v>35</v>
      </c>
      <c r="C11" s="58"/>
      <c r="D11" s="58"/>
      <c r="E11" s="59"/>
      <c r="F11" s="50">
        <f t="shared" si="0"/>
        <v>0</v>
      </c>
      <c r="G11" s="44">
        <f t="shared" si="1"/>
        <v>0</v>
      </c>
      <c r="H11" s="50">
        <f t="shared" si="3"/>
        <v>0</v>
      </c>
      <c r="I11" s="50">
        <f t="shared" si="3"/>
        <v>0</v>
      </c>
      <c r="J11" s="51">
        <v>4</v>
      </c>
      <c r="K11" s="49">
        <f>(F11+G11)*J11</f>
        <v>0</v>
      </c>
      <c r="L11" s="40" t="str">
        <f t="shared" si="2"/>
        <v>Inserire dato</v>
      </c>
    </row>
    <row r="12" spans="1:12" ht="12.75" customHeight="1" x14ac:dyDescent="0.25">
      <c r="A12" s="81"/>
      <c r="B12" s="53" t="s">
        <v>35</v>
      </c>
      <c r="C12" s="58"/>
      <c r="D12" s="58"/>
      <c r="E12" s="59"/>
      <c r="F12" s="50">
        <f t="shared" si="0"/>
        <v>0</v>
      </c>
      <c r="G12" s="44">
        <f t="shared" si="1"/>
        <v>0</v>
      </c>
      <c r="H12" s="50">
        <f t="shared" si="3"/>
        <v>0</v>
      </c>
      <c r="I12" s="50">
        <f t="shared" si="3"/>
        <v>0</v>
      </c>
      <c r="J12" s="51">
        <v>4</v>
      </c>
      <c r="K12" s="49">
        <f>(F12+G12)*J12</f>
        <v>0</v>
      </c>
      <c r="L12" s="40" t="str">
        <f t="shared" si="2"/>
        <v>Inserire dato</v>
      </c>
    </row>
    <row r="13" spans="1:12" ht="12.75" customHeight="1" x14ac:dyDescent="0.25">
      <c r="A13" s="69" t="s">
        <v>20</v>
      </c>
      <c r="B13" s="70"/>
      <c r="C13" s="70"/>
      <c r="D13" s="70"/>
      <c r="E13" s="71"/>
      <c r="F13" s="14">
        <f>SUM(F4:F12)</f>
        <v>0</v>
      </c>
      <c r="G13" s="14">
        <f>SUM(G4:G12)</f>
        <v>0</v>
      </c>
      <c r="H13" s="16">
        <f>SUM(H4:H12)</f>
        <v>0</v>
      </c>
      <c r="I13" s="16">
        <f>SUM(I4:I12)</f>
        <v>0</v>
      </c>
      <c r="J13" s="15"/>
      <c r="K13" s="16">
        <f>SUM(K4:K12)</f>
        <v>0</v>
      </c>
      <c r="L13" s="17"/>
    </row>
    <row r="14" spans="1:12" ht="51" x14ac:dyDescent="0.25">
      <c r="A14" s="18" t="s">
        <v>7</v>
      </c>
      <c r="B14" s="18" t="s">
        <v>6</v>
      </c>
      <c r="C14" s="19" t="s">
        <v>24</v>
      </c>
      <c r="D14" s="20" t="s">
        <v>8</v>
      </c>
      <c r="E14" s="4" t="s">
        <v>18</v>
      </c>
      <c r="F14" s="5" t="s">
        <v>12</v>
      </c>
      <c r="G14" s="6" t="s">
        <v>13</v>
      </c>
      <c r="H14" s="5" t="s">
        <v>15</v>
      </c>
      <c r="I14" s="6" t="s">
        <v>16</v>
      </c>
      <c r="J14" s="6" t="s">
        <v>9</v>
      </c>
      <c r="K14" s="5" t="s">
        <v>14</v>
      </c>
      <c r="L14" s="6" t="s">
        <v>10</v>
      </c>
    </row>
    <row r="15" spans="1:12" ht="25.5" x14ac:dyDescent="0.25">
      <c r="A15" s="21" t="s">
        <v>0</v>
      </c>
      <c r="B15" s="22" t="s">
        <v>5</v>
      </c>
      <c r="C15" s="22">
        <v>1</v>
      </c>
      <c r="D15" s="22">
        <v>0</v>
      </c>
      <c r="E15" s="35"/>
      <c r="F15" s="11">
        <f>E15</f>
        <v>0</v>
      </c>
      <c r="G15" s="9">
        <v>0</v>
      </c>
      <c r="H15" s="11">
        <f t="shared" ref="H15:I17" si="4">F15*$J$4</f>
        <v>0</v>
      </c>
      <c r="I15" s="12">
        <f t="shared" si="4"/>
        <v>0</v>
      </c>
      <c r="J15" s="40">
        <v>4</v>
      </c>
      <c r="K15" s="23">
        <f>F15*J4</f>
        <v>0</v>
      </c>
      <c r="L15" s="40" t="str">
        <f>IF(E15="","Inserire prezzo","OK")</f>
        <v>Inserire prezzo</v>
      </c>
    </row>
    <row r="16" spans="1:12" ht="25.5" x14ac:dyDescent="0.25">
      <c r="A16" s="24" t="s">
        <v>1</v>
      </c>
      <c r="B16" s="25" t="s">
        <v>5</v>
      </c>
      <c r="C16" s="25">
        <v>1</v>
      </c>
      <c r="D16" s="25">
        <v>0</v>
      </c>
      <c r="E16" s="36"/>
      <c r="F16" s="26">
        <f>E16</f>
        <v>0</v>
      </c>
      <c r="G16" s="8">
        <v>0</v>
      </c>
      <c r="H16" s="8">
        <f t="shared" si="4"/>
        <v>0</v>
      </c>
      <c r="I16" s="8">
        <f t="shared" si="4"/>
        <v>0</v>
      </c>
      <c r="J16" s="40">
        <v>4</v>
      </c>
      <c r="K16" s="26">
        <f>F16*J4</f>
        <v>0</v>
      </c>
      <c r="L16" s="40" t="str">
        <f>IF(E16="","Inserire prezzo","OK")</f>
        <v>Inserire prezzo</v>
      </c>
    </row>
    <row r="17" spans="1:14" ht="25.5" x14ac:dyDescent="0.25">
      <c r="A17" s="13" t="s">
        <v>2</v>
      </c>
      <c r="B17" s="25" t="s">
        <v>5</v>
      </c>
      <c r="C17" s="25">
        <v>1</v>
      </c>
      <c r="D17" s="25">
        <v>0</v>
      </c>
      <c r="E17" s="43"/>
      <c r="F17" s="8">
        <f>E17</f>
        <v>0</v>
      </c>
      <c r="G17" s="8">
        <v>0</v>
      </c>
      <c r="H17" s="8">
        <f t="shared" si="4"/>
        <v>0</v>
      </c>
      <c r="I17" s="8">
        <f t="shared" si="4"/>
        <v>0</v>
      </c>
      <c r="J17" s="40">
        <v>4</v>
      </c>
      <c r="K17" s="26">
        <f>F17*J4</f>
        <v>0</v>
      </c>
      <c r="L17" s="40" t="str">
        <f>IF(E17="","Inserire prezzo","OK")</f>
        <v>Inserire prezzo</v>
      </c>
    </row>
    <row r="18" spans="1:14" ht="51" x14ac:dyDescent="0.25">
      <c r="A18" s="18" t="s">
        <v>33</v>
      </c>
      <c r="B18" s="18" t="s">
        <v>6</v>
      </c>
      <c r="C18" s="18" t="s">
        <v>29</v>
      </c>
      <c r="D18" s="18" t="s">
        <v>30</v>
      </c>
      <c r="E18" s="4" t="s">
        <v>31</v>
      </c>
      <c r="F18" s="5" t="s">
        <v>12</v>
      </c>
      <c r="G18" s="6" t="s">
        <v>13</v>
      </c>
      <c r="H18" s="5" t="s">
        <v>15</v>
      </c>
      <c r="I18" s="6" t="s">
        <v>16</v>
      </c>
      <c r="J18" s="6" t="s">
        <v>9</v>
      </c>
      <c r="K18" s="5" t="s">
        <v>14</v>
      </c>
      <c r="L18" s="6" t="s">
        <v>10</v>
      </c>
    </row>
    <row r="19" spans="1:14" x14ac:dyDescent="0.25">
      <c r="A19" s="24" t="s">
        <v>33</v>
      </c>
      <c r="B19" s="27" t="s">
        <v>4</v>
      </c>
      <c r="C19" s="52">
        <v>0</v>
      </c>
      <c r="D19" s="27">
        <v>50</v>
      </c>
      <c r="E19" s="36"/>
      <c r="F19" s="28">
        <v>0</v>
      </c>
      <c r="G19" s="29">
        <f>E19*D19</f>
        <v>0</v>
      </c>
      <c r="H19" s="28">
        <f>F19*$J$4</f>
        <v>0</v>
      </c>
      <c r="I19" s="12">
        <f>G19*$J$4</f>
        <v>0</v>
      </c>
      <c r="J19" s="40">
        <v>4</v>
      </c>
      <c r="K19" s="30">
        <f>G19*J4</f>
        <v>0</v>
      </c>
      <c r="L19" s="40" t="str">
        <f>IF(E19="","Inserire prezzo","OK")</f>
        <v>Inserire prezzo</v>
      </c>
    </row>
    <row r="20" spans="1:14" ht="15.75" customHeight="1" thickBot="1" x14ac:dyDescent="0.25">
      <c r="A20" s="72" t="s">
        <v>34</v>
      </c>
      <c r="B20" s="73"/>
      <c r="C20" s="73"/>
      <c r="D20" s="73"/>
      <c r="E20" s="74"/>
      <c r="F20" s="31">
        <f>SUM(F15:F19)</f>
        <v>0</v>
      </c>
      <c r="G20" s="31">
        <f>SUM(G15:G19)</f>
        <v>0</v>
      </c>
      <c r="H20" s="31">
        <f>SUM(H15:H19)</f>
        <v>0</v>
      </c>
      <c r="I20" s="38">
        <f>SUM(I15:I19)</f>
        <v>0</v>
      </c>
      <c r="J20" s="32"/>
      <c r="K20" s="37">
        <f>SUM(K15:K19)</f>
        <v>0</v>
      </c>
      <c r="N20" s="33"/>
    </row>
    <row r="21" spans="1:14" ht="24" customHeight="1" thickTop="1" x14ac:dyDescent="0.25">
      <c r="I21" s="67" t="s">
        <v>19</v>
      </c>
      <c r="J21" s="68"/>
      <c r="K21" s="48" t="str">
        <f>IF(AND(L4="OK",L5="OK",L7="OK",L8="OK",L9="OK",L10="OK",L11="OK",L12="OK",L15="OK",L16="OK",L17="OK",L19="OK",E23&gt;0),(K13+K20),"Offerta incompleta!")</f>
        <v>Offerta incompleta!</v>
      </c>
      <c r="N21" s="33"/>
    </row>
    <row r="23" spans="1:14" ht="63.75" x14ac:dyDescent="0.25">
      <c r="D23" s="39" t="s">
        <v>11</v>
      </c>
      <c r="E23" s="47"/>
    </row>
  </sheetData>
  <sheetProtection algorithmName="SHA-512" hashValue="ZIA7TUSUHLcbZJ1wQUBFRw7umpJRYs7SKf/XBSBNrVeBYKo/5qcO9cgzylLFsSKhxcJALIkjbI0abemRJ4OPfw==" saltValue="nCZ8vKtAjMWh1JIqRF21iw==" spinCount="100000" sheet="1" objects="1" scenarios="1"/>
  <mergeCells count="14">
    <mergeCell ref="G5:G6"/>
    <mergeCell ref="J5:J6"/>
    <mergeCell ref="A13:E13"/>
    <mergeCell ref="A20:E20"/>
    <mergeCell ref="F5:F6"/>
    <mergeCell ref="B5:B6"/>
    <mergeCell ref="E5:E6"/>
    <mergeCell ref="A10:A12"/>
    <mergeCell ref="A5:A8"/>
    <mergeCell ref="K5:K6"/>
    <mergeCell ref="H5:H6"/>
    <mergeCell ref="I5:I6"/>
    <mergeCell ref="L5:L6"/>
    <mergeCell ref="I21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ID 2153 - Offerta economica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Cetrangolo</dc:creator>
  <cp:lastModifiedBy>Paolo Lalli</cp:lastModifiedBy>
  <dcterms:created xsi:type="dcterms:W3CDTF">2018-05-16T10:54:24Z</dcterms:created>
  <dcterms:modified xsi:type="dcterms:W3CDTF">2019-10-17T08:02:23Z</dcterms:modified>
</cp:coreProperties>
</file>