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valerio.luzzi\Desktop\Consip\ID 2604_COMPARTIMENTAZIONE RACK SOGEI\Documentazione\word\"/>
    </mc:Choice>
  </mc:AlternateContent>
  <bookViews>
    <workbookView xWindow="0" yWindow="0" windowWidth="19114" windowHeight="7174" tabRatio="738" activeTab="1"/>
  </bookViews>
  <sheets>
    <sheet name="Istruzioni compilazione" sheetId="4" r:id="rId1"/>
    <sheet name="Conto Economico" sheetId="15" r:id="rId2"/>
    <sheet name="Dettaglio costi del lavoro" sheetId="18" r:id="rId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35" i="15" l="1"/>
  <c r="K10" i="15" l="1"/>
  <c r="L10" i="15" s="1"/>
  <c r="K11" i="15"/>
  <c r="L11" i="15" s="1"/>
  <c r="K12" i="15"/>
  <c r="L12" i="15" s="1"/>
  <c r="K13" i="15"/>
  <c r="L13" i="15" s="1"/>
  <c r="K9" i="15"/>
  <c r="L9" i="15" s="1"/>
  <c r="F4" i="15"/>
  <c r="G4" i="15"/>
  <c r="E4" i="15"/>
  <c r="I3" i="15"/>
  <c r="I4" i="15" s="1"/>
  <c r="D32" i="15" s="1"/>
  <c r="H3" i="15"/>
  <c r="H4" i="15" s="1"/>
  <c r="D31" i="15" s="1"/>
  <c r="M9" i="15" l="1"/>
  <c r="L14" i="15"/>
  <c r="D35" i="15" s="1"/>
  <c r="L15" i="15"/>
  <c r="E32" i="15"/>
  <c r="D28" i="15" l="1"/>
  <c r="E48" i="18" l="1"/>
  <c r="D48" i="18"/>
  <c r="E47" i="18"/>
  <c r="D47" i="18"/>
  <c r="C47" i="18"/>
  <c r="C48" i="18" s="1"/>
  <c r="D30" i="18"/>
  <c r="D33" i="18" s="1"/>
  <c r="E28" i="18"/>
  <c r="E31" i="18" s="1"/>
  <c r="D28" i="18"/>
  <c r="D31" i="18" s="1"/>
  <c r="C28" i="18"/>
  <c r="E20" i="18"/>
  <c r="D20" i="18"/>
  <c r="C20" i="18"/>
  <c r="C31" i="18" s="1"/>
  <c r="E16" i="18"/>
  <c r="E30" i="18" s="1"/>
  <c r="E33" i="18" s="1"/>
  <c r="D16" i="18"/>
  <c r="C16" i="18"/>
  <c r="C30" i="18" s="1"/>
  <c r="C33" i="18" s="1"/>
  <c r="E12" i="18"/>
  <c r="D12" i="18"/>
  <c r="C12" i="18"/>
  <c r="D34" i="18" l="1"/>
  <c r="D32" i="18"/>
  <c r="D35" i="18" s="1"/>
  <c r="E32" i="18"/>
  <c r="E35" i="18" s="1"/>
  <c r="E34" i="18"/>
  <c r="C34" i="18"/>
  <c r="C32" i="18"/>
  <c r="C35" i="18" s="1"/>
  <c r="M14" i="15" l="1"/>
  <c r="M13" i="15"/>
  <c r="M15" i="15"/>
  <c r="M12" i="15"/>
  <c r="M11" i="15"/>
  <c r="M10" i="15"/>
  <c r="E25" i="15"/>
  <c r="E26" i="15"/>
  <c r="E24" i="15"/>
  <c r="E23" i="15"/>
  <c r="E19" i="15"/>
  <c r="E28" i="15"/>
  <c r="E27" i="15"/>
  <c r="D33" i="15"/>
  <c r="E33" i="15" s="1"/>
</calcChain>
</file>

<file path=xl/sharedStrings.xml><?xml version="1.0" encoding="utf-8"?>
<sst xmlns="http://schemas.openxmlformats.org/spreadsheetml/2006/main" count="120" uniqueCount="106">
  <si>
    <t>Ricavo totale</t>
  </si>
  <si>
    <t>Costo totale</t>
  </si>
  <si>
    <t>Livello</t>
  </si>
  <si>
    <t>Figura professionale</t>
  </si>
  <si>
    <t>CCNL applicato</t>
  </si>
  <si>
    <t>Totale</t>
  </si>
  <si>
    <t>Costo totale %</t>
  </si>
  <si>
    <t>Voce di costo</t>
  </si>
  <si>
    <t>Servizi</t>
  </si>
  <si>
    <t>Prodotti</t>
  </si>
  <si>
    <t>Note</t>
  </si>
  <si>
    <t>TOTALE DI COMMESSA</t>
  </si>
  <si>
    <t>Ricavo complessivo</t>
  </si>
  <si>
    <t>Costo complessivo</t>
  </si>
  <si>
    <t>Utile complessivo</t>
  </si>
  <si>
    <t>Celle da compilare</t>
  </si>
  <si>
    <t>Valori calcolati attraverso formule</t>
  </si>
  <si>
    <t>Intestazioni tabelle</t>
  </si>
  <si>
    <t>A-Elementi retributivi annui</t>
  </si>
  <si>
    <t>B-Oneri aggiuntivi</t>
  </si>
  <si>
    <t>C-Oneri previd. e assist.</t>
  </si>
  <si>
    <t>D-Altri Oneri</t>
  </si>
  <si>
    <t>Totale "A"</t>
  </si>
  <si>
    <t>Festività retribuite</t>
  </si>
  <si>
    <t>Trattamento fine rapporto</t>
  </si>
  <si>
    <t>COSTO MEDIO ORARIO</t>
  </si>
  <si>
    <t>Totale "B"</t>
  </si>
  <si>
    <t>Totale "C"</t>
  </si>
  <si>
    <t>Totale "D"</t>
  </si>
  <si>
    <t>Totale ore non lavorate</t>
  </si>
  <si>
    <t>Ore annue mediamente lavorate</t>
  </si>
  <si>
    <t>ORE ANNUE LAVORATE</t>
  </si>
  <si>
    <t>DETTAGLIO COSTI PER FIGURA PROFESSIONALE</t>
  </si>
  <si>
    <t>CCNL applicato (o altra forma contrattuale)</t>
  </si>
  <si>
    <t>Manod</t>
  </si>
  <si>
    <t>S</t>
  </si>
  <si>
    <t>Totale costo Manodopera</t>
  </si>
  <si>
    <t>Costo manodopera</t>
  </si>
  <si>
    <t>Figura professionale (specificare impresa in caso di RTI)</t>
  </si>
  <si>
    <t>Quantità richiesta</t>
  </si>
  <si>
    <t>Totale costo</t>
  </si>
  <si>
    <t>Livello inquadramento</t>
  </si>
  <si>
    <t>Valori preimpostati da Consip (da non modificare) o celle da lasciare vuote</t>
  </si>
  <si>
    <t>Subtotali ricavi</t>
  </si>
  <si>
    <t>Subtotali costi</t>
  </si>
  <si>
    <t>Subtotali costi manodopera</t>
  </si>
  <si>
    <t>Totale Altri costi (C+D)</t>
  </si>
  <si>
    <t>Totale componente retributiva (A+B)</t>
  </si>
  <si>
    <t>Costo medio orario componente retributiva</t>
  </si>
  <si>
    <t>Costo medio orario altri costi</t>
  </si>
  <si>
    <t>Totale costo annuo (A+B+C+D)</t>
  </si>
  <si>
    <t>Ulteriori indicazioni</t>
  </si>
  <si>
    <t>Legenda colori adottati nei fogli di calcolo</t>
  </si>
  <si>
    <t>Fare riferimento alle indicazioni fornite nell'Allegato Giustificativi, Parte A</t>
  </si>
  <si>
    <t>È possibile modificare le righe/colonne del foglio di calcolo in base alle esigenze e alla struttura produttiva del concorrente ma si suggerisce di mantenere, per quanto possibile, la struttura del modello di calcolo proposto</t>
  </si>
  <si>
    <r>
      <t xml:space="preserve">Per il calcolo del costo medio orario delle figure professionali impiegate, ove possibile, si suggerisce di utilizzare il foglio </t>
    </r>
    <r>
      <rPr>
        <b/>
        <sz val="11"/>
        <color theme="1"/>
        <rFont val="Calibri"/>
        <family val="2"/>
        <scheme val="minor"/>
      </rPr>
      <t>Dettaglio costi del lavoro</t>
    </r>
  </si>
  <si>
    <t>Retribuzione tabellare</t>
  </si>
  <si>
    <t>Scatti anzianità</t>
  </si>
  <si>
    <t xml:space="preserve">Una tantum </t>
  </si>
  <si>
    <t>Elemento perequativo</t>
  </si>
  <si>
    <t>Tredicesima mensilità</t>
  </si>
  <si>
    <t>Inps (31,58%)</t>
  </si>
  <si>
    <t>Inail (6,1%)</t>
  </si>
  <si>
    <t>Rivalutazione T.F.R. (2,2418%)</t>
  </si>
  <si>
    <t>Fondo COMETA</t>
  </si>
  <si>
    <t>Contributo solidarietà L.166/91</t>
  </si>
  <si>
    <t>Assistenza Sanitaria Integr. + Contrib. Solidarietà 10%</t>
  </si>
  <si>
    <t>Flexible Benefits</t>
  </si>
  <si>
    <t>Ore annue teoriche (40 ore x 52,2 settimane)</t>
  </si>
  <si>
    <t>Ore annue mediamente non lavorate:</t>
  </si>
  <si>
    <t>ferie (20 giorni)</t>
  </si>
  <si>
    <t>festivita' (10 giorni)</t>
  </si>
  <si>
    <t>permessi annui retribubiti</t>
  </si>
  <si>
    <t>assemblee, permessi sindacali, diritto allo studio</t>
  </si>
  <si>
    <t>malattia, infort., maternità</t>
  </si>
  <si>
    <t>Formazione, permessi D.L.vo 626/94 e succ. mod. (1 gg)</t>
  </si>
  <si>
    <t>Formazione ex art. 7 CCNL</t>
  </si>
  <si>
    <r>
      <t xml:space="preserve">1) Aggiungere colonne alla tabella per ulteriori figure professionali, se necessario.
2) I valori calcolati nelle celle arancione devono essere utilizzati come costi orari medi  delle relative figure professionali nel foglio Conto Economico.
3) Questo foglio è utilizzabile per determinare il costo medio orario sia della manodopera (come definita nell'Allegato 16A) che del personale direttamente impiegato nell'esecuzione dell'appalto ma non rientrante nella manodopera.
4) Le righe della tabella e il numero di ore preimpostato sono basate sulla Tabella Ministeriale del </t>
    </r>
    <r>
      <rPr>
        <b/>
        <i/>
        <u/>
        <sz val="11"/>
        <color theme="1"/>
        <rFont val="Calibri"/>
        <family val="2"/>
        <scheme val="minor"/>
      </rPr>
      <t>CCNL Metalmeccanico</t>
    </r>
    <r>
      <rPr>
        <i/>
        <sz val="11"/>
        <color theme="1"/>
        <rFont val="Calibri"/>
        <family val="2"/>
        <scheme val="minor"/>
      </rPr>
      <t>. Possono pertanto essere modificate in ragione del CCNL applicato dall'impresa.</t>
    </r>
  </si>
  <si>
    <t>Si suggerisce di utilizzare la colonna Note (o la Dichiarazione di cui all'Allegato Giustificativi Parte B) per illustrare metodolgie di calcolo o elementi rilevanti relativi alla riga corrispondente, se necessario a spiegare/motivare i dati riportati nel foglio di calcolo</t>
  </si>
  <si>
    <t>Oneri per la sicurezza</t>
  </si>
  <si>
    <t>Contriuto ANAC</t>
  </si>
  <si>
    <t>Premi assicurativi</t>
  </si>
  <si>
    <t>Fideiussioni</t>
  </si>
  <si>
    <t>Quantità prevista (n. interventi / gg)</t>
  </si>
  <si>
    <t>Efort richiesto (ore) per intervento/gg</t>
  </si>
  <si>
    <t>ONERI PER LA SICUREZZA</t>
  </si>
  <si>
    <t>Altro (specificare)</t>
  </si>
  <si>
    <t>Costi di trasporto</t>
  </si>
  <si>
    <t>Manodopera Si (S) - no ( )</t>
  </si>
  <si>
    <t>Costo medio orario (componente retributiva) *</t>
  </si>
  <si>
    <t>Costo medio orario (altri costi)
*</t>
  </si>
  <si>
    <t>Costo medio orario (totale)
*</t>
  </si>
  <si>
    <t>(*) Per il calcolo delle componenti del Costo medio orario si veda l'Allegato Giustificativi o il foglio "Dettaglio costi del lavoro" incluso in questo foglio di calcolo</t>
  </si>
  <si>
    <t>(**)</t>
  </si>
  <si>
    <t>(**) Se ritenuto opportuno, valutare l'opportunità di indicare analiticamente tali costi come costi del personale, fermo restando che tali costi NON afferiscono ai Costi della manodopera; in tal caso, si suggerisce di utilizzare uno schema analogo a quello proposto per i costi del servizio di assistenza e manutenzione. In alternativa, illustrare il metodo di calcolo utilizzato nella colonna Note o nella Dichiarazione</t>
  </si>
  <si>
    <r>
      <rPr>
        <b/>
        <u/>
        <sz val="14"/>
        <color theme="0"/>
        <rFont val="Calibri"/>
        <family val="2"/>
        <scheme val="minor"/>
      </rPr>
      <t>di cui</t>
    </r>
    <r>
      <rPr>
        <b/>
        <sz val="11"/>
        <color theme="0"/>
        <rFont val="Calibri"/>
        <family val="2"/>
        <scheme val="minor"/>
      </rPr>
      <t xml:space="preserve"> </t>
    </r>
    <r>
      <rPr>
        <b/>
        <i/>
        <sz val="11"/>
        <color theme="0"/>
        <rFont val="Calibri"/>
        <family val="2"/>
        <scheme val="minor"/>
      </rPr>
      <t>COSTI ULTERIORI GESTIONE COMMESSA</t>
    </r>
  </si>
  <si>
    <t>Sistemi di contenimento aria di raffrescamento” per n°18 corridoi.</t>
  </si>
  <si>
    <t>BA a corpo</t>
  </si>
  <si>
    <t>Prezzo a corpo offerto</t>
  </si>
  <si>
    <t>prezzo a corpo acquisto / produzione</t>
  </si>
  <si>
    <t>Garanzia 24 mesi dalla data di accettazione della fornitura</t>
  </si>
  <si>
    <t>Installazione sistemi di contenimento</t>
  </si>
  <si>
    <t>COSTI E RICAVI COMPLESSIVI</t>
  </si>
  <si>
    <r>
      <rPr>
        <b/>
        <u/>
        <sz val="14"/>
        <color theme="0"/>
        <rFont val="Calibri"/>
        <family val="2"/>
        <scheme val="minor"/>
      </rPr>
      <t>di cui</t>
    </r>
    <r>
      <rPr>
        <b/>
        <sz val="14"/>
        <color theme="0"/>
        <rFont val="Calibri"/>
        <family val="2"/>
        <scheme val="minor"/>
      </rPr>
      <t xml:space="preserve"> </t>
    </r>
    <r>
      <rPr>
        <b/>
        <i/>
        <sz val="11"/>
        <color theme="0"/>
        <rFont val="Calibri"/>
        <family val="2"/>
        <scheme val="minor"/>
      </rPr>
      <t>COSTI SERVIZI CONNESSI</t>
    </r>
    <r>
      <rPr>
        <b/>
        <sz val="11"/>
        <color theme="0"/>
        <rFont val="Calibri"/>
        <family val="2"/>
        <scheme val="minor"/>
      </rPr>
      <t xml:space="preserve"> </t>
    </r>
  </si>
  <si>
    <t>Progetto e piano operativo (cfr. par. 4,2 cap.to tecnico)</t>
  </si>
  <si>
    <t>Fasi collaudo e verifica di conformità (cfr. 4,3 cap.to tecnico)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</si>
</sst>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 &quot;€&quot;_-;\-* #,##0.00\ &quot;€&quot;_-;_-* &quot;-&quot;??\ &quot;€&quot;_-;_-@_-"/>
    <numFmt numFmtId="165" formatCode="_-* #,##0\ &quot;€&quot;_-;\-* #,##0\ &quot;€&quot;_-;_-* &quot;-&quot;??\ &quot;€&quot;_-;_-@_-"/>
    <numFmt numFmtId="166" formatCode="0.0%"/>
    <numFmt numFmtId="167" formatCode="#,##0_ ;\-#,##0\ "/>
    <numFmt numFmtId="168" formatCode="_-* #,##0.0\ &quot;€&quot;_-;\-* #,##0.0\ &quot;€&quot;_-;_-* &quot;-&quot;??\ &quot;€&quot;_-;_-@_-"/>
  </numFmts>
  <fonts count="23" x14ac:knownFonts="1">
    <font>
      <sz val="11"/>
      <color theme="1"/>
      <name val="Calibri"/>
      <family val="2"/>
      <scheme val="minor"/>
    </font>
    <font>
      <sz val="11"/>
      <color theme="1"/>
      <name val="Calibri"/>
      <family val="2"/>
      <scheme val="minor"/>
    </font>
    <font>
      <sz val="11"/>
      <color rgb="FFFF0000"/>
      <name val="Calibri"/>
      <family val="2"/>
      <scheme val="minor"/>
    </font>
    <font>
      <sz val="10"/>
      <color theme="1"/>
      <name val="Calibri"/>
      <family val="2"/>
      <scheme val="minor"/>
    </font>
    <font>
      <b/>
      <sz val="10"/>
      <color theme="1"/>
      <name val="Calibri"/>
      <family val="2"/>
      <scheme val="minor"/>
    </font>
    <font>
      <sz val="9"/>
      <color theme="1"/>
      <name val="Calibri"/>
      <family val="2"/>
      <scheme val="minor"/>
    </font>
    <font>
      <i/>
      <sz val="9"/>
      <color theme="1"/>
      <name val="Calibri"/>
      <family val="2"/>
      <scheme val="minor"/>
    </font>
    <font>
      <b/>
      <sz val="10"/>
      <color theme="0"/>
      <name val="Calibri"/>
      <family val="2"/>
      <scheme val="minor"/>
    </font>
    <font>
      <i/>
      <sz val="11"/>
      <color theme="1"/>
      <name val="Calibri"/>
      <family val="2"/>
      <scheme val="minor"/>
    </font>
    <font>
      <b/>
      <sz val="10"/>
      <name val="Calibri"/>
      <family val="2"/>
      <scheme val="minor"/>
    </font>
    <font>
      <sz val="9"/>
      <color rgb="FFFF0000"/>
      <name val="Calibri"/>
      <family val="2"/>
      <scheme val="minor"/>
    </font>
    <font>
      <b/>
      <sz val="11"/>
      <color theme="0"/>
      <name val="Calibri"/>
      <family val="2"/>
      <scheme val="minor"/>
    </font>
    <font>
      <b/>
      <sz val="11"/>
      <color theme="1"/>
      <name val="Calibri"/>
      <family val="2"/>
      <scheme val="minor"/>
    </font>
    <font>
      <b/>
      <sz val="10"/>
      <color rgb="FFFF0000"/>
      <name val="Calibri"/>
      <family val="2"/>
      <scheme val="minor"/>
    </font>
    <font>
      <i/>
      <sz val="10"/>
      <name val="Calibri"/>
      <family val="2"/>
      <scheme val="minor"/>
    </font>
    <font>
      <b/>
      <i/>
      <sz val="10"/>
      <name val="Calibri"/>
      <family val="2"/>
      <scheme val="minor"/>
    </font>
    <font>
      <b/>
      <i/>
      <u/>
      <sz val="11"/>
      <color theme="1"/>
      <name val="Calibri"/>
      <family val="2"/>
      <scheme val="minor"/>
    </font>
    <font>
      <b/>
      <i/>
      <sz val="9"/>
      <color rgb="FFFF0000"/>
      <name val="Calibri"/>
      <family val="2"/>
      <scheme val="minor"/>
    </font>
    <font>
      <b/>
      <i/>
      <sz val="11"/>
      <color rgb="FFFF0000"/>
      <name val="Calibri"/>
      <family val="2"/>
      <scheme val="minor"/>
    </font>
    <font>
      <b/>
      <i/>
      <sz val="11"/>
      <color theme="0"/>
      <name val="Calibri"/>
      <family val="2"/>
      <scheme val="minor"/>
    </font>
    <font>
      <b/>
      <u/>
      <sz val="14"/>
      <color theme="0"/>
      <name val="Calibri"/>
      <family val="2"/>
      <scheme val="minor"/>
    </font>
    <font>
      <b/>
      <sz val="14"/>
      <color theme="0"/>
      <name val="Calibri"/>
      <family val="2"/>
      <scheme val="minor"/>
    </font>
    <font>
      <sz val="10"/>
      <color theme="1"/>
      <name val="Calibri"/>
      <family val="2"/>
    </font>
  </fonts>
  <fills count="16">
    <fill>
      <patternFill patternType="none"/>
    </fill>
    <fill>
      <patternFill patternType="gray125"/>
    </fill>
    <fill>
      <patternFill patternType="solid">
        <fgColor theme="4" tint="0.79998168889431442"/>
        <bgColor indexed="64"/>
      </patternFill>
    </fill>
    <fill>
      <patternFill patternType="solid">
        <fgColor theme="4" tint="0.39997558519241921"/>
        <bgColor indexed="64"/>
      </patternFill>
    </fill>
    <fill>
      <patternFill patternType="solid">
        <fgColor theme="4" tint="-0.249977111117893"/>
        <bgColor indexed="64"/>
      </patternFill>
    </fill>
    <fill>
      <patternFill patternType="solid">
        <fgColor theme="7"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5"/>
        <bgColor indexed="64"/>
      </patternFill>
    </fill>
    <fill>
      <patternFill patternType="solid">
        <fgColor theme="5" tint="0.59999389629810485"/>
        <bgColor indexed="64"/>
      </patternFill>
    </fill>
    <fill>
      <patternFill patternType="solid">
        <fgColor theme="0" tint="-0.249977111117893"/>
        <bgColor indexed="64"/>
      </patternFill>
    </fill>
    <fill>
      <patternFill patternType="solid">
        <fgColor theme="4" tint="-0.499984740745262"/>
        <bgColor indexed="64"/>
      </patternFill>
    </fill>
    <fill>
      <patternFill patternType="solid">
        <fgColor theme="9"/>
        <bgColor indexed="64"/>
      </patternFill>
    </fill>
    <fill>
      <patternFill patternType="solid">
        <fgColor theme="4" tint="0.59999389629810485"/>
        <bgColor indexed="64"/>
      </patternFill>
    </fill>
    <fill>
      <patternFill patternType="solid">
        <fgColor theme="7"/>
        <bgColor indexed="64"/>
      </patternFill>
    </fill>
    <fill>
      <patternFill patternType="solid">
        <fgColor theme="5" tint="0.7999816888943144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diagonal/>
    </border>
  </borders>
  <cellStyleXfs count="3">
    <xf numFmtId="0" fontId="0" fillId="0" borderId="0"/>
    <xf numFmtId="164" fontId="1" fillId="0" borderId="0" applyFont="0" applyFill="0" applyBorder="0" applyAlignment="0" applyProtection="0"/>
    <xf numFmtId="9" fontId="1" fillId="0" borderId="0" applyFont="0" applyFill="0" applyBorder="0" applyAlignment="0" applyProtection="0"/>
  </cellStyleXfs>
  <cellXfs count="118">
    <xf numFmtId="0" fontId="0" fillId="0" borderId="0" xfId="0"/>
    <xf numFmtId="0" fontId="3" fillId="0" borderId="0" xfId="0" applyFont="1"/>
    <xf numFmtId="0" fontId="5" fillId="0" borderId="0" xfId="0" applyFont="1" applyAlignment="1">
      <alignment vertical="center" wrapText="1"/>
    </xf>
    <xf numFmtId="0" fontId="0" fillId="11" borderId="1" xfId="0" applyFill="1" applyBorder="1"/>
    <xf numFmtId="0" fontId="0" fillId="4" borderId="1" xfId="0" applyFill="1" applyBorder="1"/>
    <xf numFmtId="0" fontId="0" fillId="3" borderId="1" xfId="0" applyFill="1" applyBorder="1"/>
    <xf numFmtId="0" fontId="0" fillId="2" borderId="1" xfId="0" applyFill="1" applyBorder="1"/>
    <xf numFmtId="0" fontId="8" fillId="0" borderId="1" xfId="0" applyFont="1" applyBorder="1"/>
    <xf numFmtId="0" fontId="2" fillId="0" borderId="0" xfId="0" applyFont="1" applyAlignment="1">
      <alignment wrapText="1"/>
    </xf>
    <xf numFmtId="0" fontId="4" fillId="3" borderId="1" xfId="0" applyFont="1" applyFill="1" applyBorder="1" applyAlignment="1">
      <alignment horizontal="left" vertical="center" wrapText="1"/>
    </xf>
    <xf numFmtId="0" fontId="4" fillId="0" borderId="1" xfId="0" applyFont="1" applyBorder="1" applyAlignment="1">
      <alignment horizontal="center"/>
    </xf>
    <xf numFmtId="0" fontId="3" fillId="0" borderId="1" xfId="0" applyFont="1" applyBorder="1" applyAlignment="1">
      <alignment horizontal="center"/>
    </xf>
    <xf numFmtId="0" fontId="4" fillId="10" borderId="1" xfId="0" applyFont="1" applyFill="1" applyBorder="1" applyAlignment="1">
      <alignment horizontal="left" vertical="center" wrapText="1"/>
    </xf>
    <xf numFmtId="0" fontId="3" fillId="10" borderId="1" xfId="0" applyFont="1" applyFill="1" applyBorder="1"/>
    <xf numFmtId="0" fontId="3" fillId="2" borderId="1" xfId="0" applyFont="1" applyFill="1" applyBorder="1" applyAlignment="1">
      <alignment horizontal="left" vertical="center" wrapText="1"/>
    </xf>
    <xf numFmtId="164" fontId="3" fillId="0" borderId="1" xfId="1" applyFont="1" applyBorder="1"/>
    <xf numFmtId="0" fontId="4" fillId="9" borderId="1" xfId="0" applyFont="1" applyFill="1" applyBorder="1" applyAlignment="1">
      <alignment horizontal="left" vertical="center" wrapText="1"/>
    </xf>
    <xf numFmtId="0" fontId="4" fillId="2" borderId="1" xfId="0" applyFont="1" applyFill="1" applyBorder="1" applyAlignment="1">
      <alignment horizontal="left" vertical="center" wrapText="1"/>
    </xf>
    <xf numFmtId="0" fontId="3" fillId="0" borderId="1" xfId="0" applyFont="1" applyBorder="1"/>
    <xf numFmtId="0" fontId="3" fillId="5" borderId="1" xfId="0" applyFont="1" applyFill="1" applyBorder="1"/>
    <xf numFmtId="0" fontId="10" fillId="0" borderId="0" xfId="0" applyFont="1" applyBorder="1" applyAlignment="1">
      <alignment horizontal="center" vertical="center" wrapText="1"/>
    </xf>
    <xf numFmtId="0" fontId="4" fillId="2" borderId="1" xfId="0" applyFont="1" applyFill="1" applyBorder="1" applyAlignment="1">
      <alignment horizontal="center" vertical="center" wrapText="1"/>
    </xf>
    <xf numFmtId="164" fontId="3" fillId="0" borderId="1" xfId="1" applyFont="1" applyFill="1" applyBorder="1" applyAlignment="1">
      <alignment vertical="center" wrapText="1"/>
    </xf>
    <xf numFmtId="164" fontId="3" fillId="5" borderId="1" xfId="1" applyFont="1" applyFill="1" applyBorder="1" applyAlignment="1">
      <alignment vertical="center" wrapText="1"/>
    </xf>
    <xf numFmtId="166" fontId="3" fillId="5" borderId="1" xfId="2" applyNumberFormat="1" applyFont="1" applyFill="1" applyBorder="1" applyAlignment="1">
      <alignment vertical="center" wrapText="1"/>
    </xf>
    <xf numFmtId="0" fontId="3" fillId="0" borderId="1" xfId="0" applyFont="1" applyFill="1" applyBorder="1" applyAlignment="1">
      <alignment vertical="center" wrapText="1"/>
    </xf>
    <xf numFmtId="0" fontId="4" fillId="9" borderId="1" xfId="0" applyFont="1" applyFill="1" applyBorder="1" applyAlignment="1">
      <alignment vertical="center" wrapText="1"/>
    </xf>
    <xf numFmtId="165" fontId="4" fillId="9" borderId="1" xfId="1" applyNumberFormat="1" applyFont="1" applyFill="1" applyBorder="1" applyAlignment="1">
      <alignment vertical="center" wrapText="1"/>
    </xf>
    <xf numFmtId="165" fontId="7" fillId="12" borderId="1" xfId="1" applyNumberFormat="1" applyFont="1" applyFill="1" applyBorder="1" applyAlignment="1">
      <alignment vertical="center" wrapText="1"/>
    </xf>
    <xf numFmtId="165" fontId="7" fillId="8" borderId="1" xfId="1" applyNumberFormat="1" applyFont="1" applyFill="1" applyBorder="1" applyAlignment="1">
      <alignment vertical="center" wrapText="1"/>
    </xf>
    <xf numFmtId="166" fontId="4" fillId="9" borderId="1" xfId="2" applyNumberFormat="1" applyFont="1" applyFill="1" applyBorder="1" applyAlignment="1">
      <alignment vertical="center" wrapText="1"/>
    </xf>
    <xf numFmtId="0" fontId="4" fillId="2" borderId="1" xfId="0" applyFont="1" applyFill="1" applyBorder="1" applyAlignment="1">
      <alignment horizontal="center" vertical="center" textRotation="90" wrapText="1"/>
    </xf>
    <xf numFmtId="0" fontId="3" fillId="0" borderId="1" xfId="0" applyFont="1" applyFill="1" applyBorder="1" applyAlignment="1">
      <alignment horizontal="center" vertical="center" wrapText="1"/>
    </xf>
    <xf numFmtId="0" fontId="14" fillId="0" borderId="1" xfId="0" applyFont="1" applyFill="1" applyBorder="1" applyAlignment="1">
      <alignment vertical="center" wrapText="1"/>
    </xf>
    <xf numFmtId="164" fontId="3" fillId="0" borderId="1" xfId="1" applyFont="1" applyFill="1" applyBorder="1" applyAlignment="1">
      <alignment horizontal="center" vertical="center" wrapText="1"/>
    </xf>
    <xf numFmtId="164" fontId="3" fillId="5" borderId="1" xfId="0" applyNumberFormat="1" applyFont="1" applyFill="1" applyBorder="1" applyAlignment="1">
      <alignment horizontal="center" vertical="center" wrapText="1"/>
    </xf>
    <xf numFmtId="166" fontId="3" fillId="5" borderId="1" xfId="2" applyNumberFormat="1" applyFont="1" applyFill="1" applyBorder="1" applyAlignment="1">
      <alignment horizontal="center" vertical="center" wrapText="1"/>
    </xf>
    <xf numFmtId="0" fontId="4" fillId="9" borderId="1" xfId="0" applyFont="1" applyFill="1" applyBorder="1" applyAlignment="1">
      <alignment horizontal="center" vertical="center" wrapText="1"/>
    </xf>
    <xf numFmtId="0" fontId="15" fillId="9" borderId="1" xfId="0" applyFont="1" applyFill="1" applyBorder="1" applyAlignment="1">
      <alignment vertical="center" wrapText="1"/>
    </xf>
    <xf numFmtId="164" fontId="4" fillId="9" borderId="1" xfId="1" applyFont="1" applyFill="1" applyBorder="1" applyAlignment="1">
      <alignment vertical="center" wrapText="1"/>
    </xf>
    <xf numFmtId="166" fontId="4" fillId="9" borderId="1" xfId="2" applyNumberFormat="1" applyFont="1" applyFill="1" applyBorder="1" applyAlignment="1">
      <alignment horizontal="center" vertical="center" wrapText="1"/>
    </xf>
    <xf numFmtId="164" fontId="7" fillId="8" borderId="1" xfId="0" applyNumberFormat="1" applyFont="1" applyFill="1" applyBorder="1" applyAlignment="1">
      <alignment horizontal="center" vertical="center" wrapText="1"/>
    </xf>
    <xf numFmtId="164" fontId="7" fillId="8" borderId="1" xfId="0" applyNumberFormat="1" applyFont="1" applyFill="1" applyBorder="1" applyAlignment="1">
      <alignment vertical="center" wrapText="1"/>
    </xf>
    <xf numFmtId="0" fontId="12" fillId="2" borderId="1" xfId="0" applyFont="1" applyFill="1" applyBorder="1" applyAlignment="1">
      <alignment vertical="center" wrapText="1"/>
    </xf>
    <xf numFmtId="165" fontId="12" fillId="5" borderId="1" xfId="0" applyNumberFormat="1" applyFont="1" applyFill="1" applyBorder="1" applyAlignment="1">
      <alignment vertical="center" wrapText="1"/>
    </xf>
    <xf numFmtId="0" fontId="12" fillId="7" borderId="1" xfId="0" applyFont="1" applyFill="1" applyBorder="1" applyAlignment="1">
      <alignment vertical="center" wrapText="1"/>
    </xf>
    <xf numFmtId="166" fontId="12" fillId="5" borderId="1" xfId="2" applyNumberFormat="1" applyFont="1" applyFill="1" applyBorder="1" applyAlignment="1">
      <alignment vertical="center" wrapText="1"/>
    </xf>
    <xf numFmtId="0" fontId="0" fillId="0" borderId="0" xfId="0" applyFont="1" applyAlignment="1">
      <alignment vertical="center" wrapText="1"/>
    </xf>
    <xf numFmtId="0" fontId="13" fillId="7" borderId="1" xfId="0" applyFont="1" applyFill="1" applyBorder="1" applyAlignment="1">
      <alignment horizontal="center" vertical="center" wrapText="1"/>
    </xf>
    <xf numFmtId="0" fontId="12" fillId="8" borderId="1" xfId="0" applyFont="1" applyFill="1" applyBorder="1" applyAlignment="1">
      <alignment vertical="center" wrapText="1"/>
    </xf>
    <xf numFmtId="0" fontId="12" fillId="14" borderId="1" xfId="0" applyFont="1" applyFill="1" applyBorder="1" applyAlignment="1">
      <alignment vertical="center" wrapText="1"/>
    </xf>
    <xf numFmtId="0" fontId="12" fillId="12" borderId="1" xfId="0" applyFont="1" applyFill="1" applyBorder="1" applyAlignment="1">
      <alignment vertical="center" wrapText="1"/>
    </xf>
    <xf numFmtId="164" fontId="4" fillId="14" borderId="1" xfId="0" applyNumberFormat="1" applyFont="1" applyFill="1" applyBorder="1" applyAlignment="1">
      <alignment horizontal="center" vertical="center" wrapText="1"/>
    </xf>
    <xf numFmtId="0" fontId="8" fillId="0" borderId="1" xfId="0" applyFont="1" applyFill="1" applyBorder="1"/>
    <xf numFmtId="164" fontId="3" fillId="5" borderId="1" xfId="1" applyFont="1" applyFill="1" applyBorder="1"/>
    <xf numFmtId="0" fontId="4" fillId="13" borderId="1" xfId="0" applyFont="1" applyFill="1" applyBorder="1" applyAlignment="1">
      <alignment horizontal="left" vertical="center" wrapText="1"/>
    </xf>
    <xf numFmtId="164" fontId="4" fillId="14" borderId="1" xfId="1" applyFont="1" applyFill="1" applyBorder="1"/>
    <xf numFmtId="0" fontId="9" fillId="9" borderId="1" xfId="0" applyFont="1" applyFill="1" applyBorder="1"/>
    <xf numFmtId="0" fontId="3" fillId="15" borderId="1" xfId="0" applyFont="1" applyFill="1" applyBorder="1" applyAlignment="1">
      <alignment horizontal="left" vertical="center" wrapText="1"/>
    </xf>
    <xf numFmtId="0" fontId="3" fillId="2" borderId="1" xfId="0" applyFont="1" applyFill="1" applyBorder="1" applyAlignment="1">
      <alignment horizontal="left" vertical="center" wrapText="1"/>
    </xf>
    <xf numFmtId="164" fontId="3" fillId="0" borderId="1" xfId="1" applyFont="1" applyFill="1" applyBorder="1" applyAlignment="1">
      <alignment horizontal="center" vertical="center" wrapText="1"/>
    </xf>
    <xf numFmtId="0" fontId="3" fillId="2" borderId="1" xfId="0" applyFont="1" applyFill="1" applyBorder="1" applyAlignment="1">
      <alignment horizontal="left" vertical="center" wrapText="1"/>
    </xf>
    <xf numFmtId="0" fontId="3" fillId="2" borderId="1" xfId="0" applyFont="1" applyFill="1" applyBorder="1" applyAlignment="1">
      <alignment horizontal="left" vertical="center" wrapText="1" indent="2"/>
    </xf>
    <xf numFmtId="0" fontId="4" fillId="2" borderId="1" xfId="0" applyFont="1" applyFill="1" applyBorder="1" applyAlignment="1">
      <alignment horizontal="center" vertical="center" wrapText="1"/>
    </xf>
    <xf numFmtId="167" fontId="3" fillId="7" borderId="1" xfId="1" applyNumberFormat="1" applyFont="1" applyFill="1" applyBorder="1" applyAlignment="1">
      <alignment horizontal="center" vertical="center" wrapText="1"/>
    </xf>
    <xf numFmtId="0" fontId="4"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168" fontId="3" fillId="7" borderId="1" xfId="1" applyNumberFormat="1" applyFont="1" applyFill="1" applyBorder="1" applyAlignment="1">
      <alignment horizontal="center" vertical="center" wrapText="1"/>
    </xf>
    <xf numFmtId="164"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6" fillId="0" borderId="7" xfId="0" applyFont="1" applyFill="1" applyBorder="1" applyAlignment="1">
      <alignment vertical="center" wrapText="1"/>
    </xf>
    <xf numFmtId="0" fontId="6" fillId="0" borderId="0" xfId="0" applyFont="1" applyFill="1" applyBorder="1" applyAlignment="1">
      <alignment vertical="center" wrapText="1"/>
    </xf>
    <xf numFmtId="0" fontId="5" fillId="0" borderId="0" xfId="0" applyFont="1" applyFill="1" applyAlignment="1">
      <alignment vertical="center" wrapText="1"/>
    </xf>
    <xf numFmtId="0" fontId="9" fillId="7" borderId="1" xfId="0" applyFont="1" applyFill="1" applyBorder="1" applyAlignment="1">
      <alignment horizontal="center" vertical="center" wrapText="1"/>
    </xf>
    <xf numFmtId="0" fontId="22" fillId="0" borderId="0" xfId="0" applyFont="1" applyAlignment="1">
      <alignment horizontal="justify" vertical="center"/>
    </xf>
    <xf numFmtId="0" fontId="0" fillId="0" borderId="2" xfId="0" applyFont="1" applyBorder="1" applyAlignment="1">
      <alignment horizontal="left" vertical="center" wrapText="1"/>
    </xf>
    <xf numFmtId="0" fontId="0" fillId="0" borderId="3" xfId="0" applyFont="1" applyBorder="1" applyAlignment="1">
      <alignment horizontal="left" vertical="center" wrapText="1"/>
    </xf>
    <xf numFmtId="0" fontId="0" fillId="0" borderId="4" xfId="0" applyFont="1" applyBorder="1" applyAlignment="1">
      <alignment horizontal="left" vertical="center" wrapText="1"/>
    </xf>
    <xf numFmtId="0" fontId="0" fillId="14" borderId="2" xfId="0" applyFill="1" applyBorder="1" applyAlignment="1">
      <alignment horizontal="center"/>
    </xf>
    <xf numFmtId="0" fontId="0" fillId="14" borderId="3" xfId="0" applyFill="1" applyBorder="1" applyAlignment="1">
      <alignment horizontal="center"/>
    </xf>
    <xf numFmtId="0" fontId="0" fillId="14" borderId="4" xfId="0" applyFill="1" applyBorder="1" applyAlignment="1">
      <alignment horizontal="center"/>
    </xf>
    <xf numFmtId="0" fontId="0" fillId="7" borderId="1" xfId="0" applyFill="1" applyBorder="1" applyAlignment="1">
      <alignment horizontal="center"/>
    </xf>
    <xf numFmtId="0" fontId="0" fillId="5" borderId="1" xfId="0" applyFill="1" applyBorder="1" applyAlignment="1">
      <alignment horizontal="center"/>
    </xf>
    <xf numFmtId="0" fontId="0" fillId="12" borderId="1" xfId="0" applyFill="1" applyBorder="1" applyAlignment="1">
      <alignment horizontal="center"/>
    </xf>
    <xf numFmtId="0" fontId="0" fillId="8" borderId="1" xfId="0" applyFill="1" applyBorder="1" applyAlignment="1">
      <alignment horizontal="center"/>
    </xf>
    <xf numFmtId="0" fontId="0" fillId="6" borderId="1" xfId="0" applyFill="1" applyBorder="1" applyAlignment="1">
      <alignment horizontal="center"/>
    </xf>
    <xf numFmtId="0" fontId="11" fillId="11" borderId="1" xfId="0" applyFont="1" applyFill="1" applyBorder="1" applyAlignment="1">
      <alignment horizontal="center"/>
    </xf>
    <xf numFmtId="0" fontId="11" fillId="11" borderId="8" xfId="0" applyFont="1" applyFill="1" applyBorder="1" applyAlignment="1">
      <alignment horizontal="center"/>
    </xf>
    <xf numFmtId="0" fontId="12" fillId="0" borderId="2" xfId="0" applyFont="1" applyBorder="1" applyAlignment="1">
      <alignment horizontal="left" vertical="center" wrapText="1"/>
    </xf>
    <xf numFmtId="0" fontId="12" fillId="0" borderId="3" xfId="0" applyFont="1" applyBorder="1" applyAlignment="1">
      <alignment horizontal="left" vertical="center" wrapText="1"/>
    </xf>
    <xf numFmtId="0" fontId="12" fillId="0" borderId="4" xfId="0" applyFont="1" applyBorder="1" applyAlignment="1">
      <alignment horizontal="left" vertical="center" wrapText="1"/>
    </xf>
    <xf numFmtId="0" fontId="11" fillId="11" borderId="1" xfId="0" applyFont="1" applyFill="1" applyBorder="1" applyAlignment="1">
      <alignment horizontal="center" vertical="center" wrapText="1"/>
    </xf>
    <xf numFmtId="0" fontId="17" fillId="0" borderId="7" xfId="0" applyFont="1" applyBorder="1" applyAlignment="1">
      <alignment horizontal="center" vertical="center" wrapText="1"/>
    </xf>
    <xf numFmtId="0" fontId="17" fillId="0" borderId="0" xfId="0" applyFont="1" applyAlignment="1">
      <alignment horizontal="center" vertical="center" wrapText="1"/>
    </xf>
    <xf numFmtId="0" fontId="11" fillId="4" borderId="5" xfId="0" applyFont="1" applyFill="1" applyBorder="1" applyAlignment="1">
      <alignment horizontal="center" vertical="center" wrapText="1"/>
    </xf>
    <xf numFmtId="0" fontId="11" fillId="4" borderId="6"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3" fillId="9" borderId="2" xfId="0" applyFont="1" applyFill="1" applyBorder="1" applyAlignment="1">
      <alignment horizontal="center" vertical="center" wrapText="1"/>
    </xf>
    <xf numFmtId="0" fontId="3" fillId="9" borderId="3" xfId="0" applyFont="1" applyFill="1" applyBorder="1" applyAlignment="1">
      <alignment horizontal="center" vertical="center" wrapText="1"/>
    </xf>
    <xf numFmtId="0" fontId="3" fillId="9" borderId="4"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5" fillId="0" borderId="9" xfId="0" applyFont="1" applyBorder="1" applyAlignment="1">
      <alignment horizontal="left" vertical="center" wrapText="1"/>
    </xf>
    <xf numFmtId="0" fontId="5" fillId="0" borderId="0" xfId="0" applyFont="1" applyAlignment="1">
      <alignment horizontal="left" vertical="center" wrapText="1"/>
    </xf>
    <xf numFmtId="0" fontId="11" fillId="4" borderId="1" xfId="0" applyFont="1" applyFill="1" applyBorder="1" applyAlignment="1">
      <alignment horizontal="center" vertical="center" wrapText="1"/>
    </xf>
    <xf numFmtId="0" fontId="12" fillId="3" borderId="2" xfId="0" applyFont="1" applyFill="1" applyBorder="1" applyAlignment="1">
      <alignment horizontal="center" vertical="center" wrapText="1"/>
    </xf>
    <xf numFmtId="0" fontId="12" fillId="3" borderId="3" xfId="0" applyFont="1" applyFill="1" applyBorder="1" applyAlignment="1">
      <alignment horizontal="center" vertical="center" wrapText="1"/>
    </xf>
    <xf numFmtId="0" fontId="12" fillId="3" borderId="4" xfId="0" applyFont="1" applyFill="1" applyBorder="1" applyAlignment="1">
      <alignment horizontal="center" vertical="center" wrapText="1"/>
    </xf>
    <xf numFmtId="0" fontId="11" fillId="11" borderId="2" xfId="0" applyFont="1" applyFill="1" applyBorder="1" applyAlignment="1">
      <alignment horizontal="center" vertical="center"/>
    </xf>
    <xf numFmtId="0" fontId="11" fillId="11" borderId="3" xfId="0" applyFont="1" applyFill="1" applyBorder="1" applyAlignment="1">
      <alignment horizontal="center" vertical="center"/>
    </xf>
    <xf numFmtId="0" fontId="18" fillId="0" borderId="6" xfId="0" applyFont="1" applyBorder="1" applyAlignment="1">
      <alignment horizontal="center" vertical="center" wrapText="1"/>
    </xf>
    <xf numFmtId="0" fontId="7" fillId="4" borderId="6" xfId="0" applyFont="1" applyFill="1" applyBorder="1" applyAlignment="1">
      <alignment horizontal="center"/>
    </xf>
    <xf numFmtId="0" fontId="8" fillId="7" borderId="0" xfId="0" applyFont="1" applyFill="1" applyAlignment="1">
      <alignment horizontal="left" vertical="center" wrapText="1"/>
    </xf>
    <xf numFmtId="0" fontId="7" fillId="4" borderId="0" xfId="0" applyFont="1" applyFill="1" applyAlignment="1">
      <alignment horizontal="center"/>
    </xf>
    <xf numFmtId="0" fontId="4" fillId="3" borderId="1" xfId="0" applyFont="1" applyFill="1" applyBorder="1" applyAlignment="1">
      <alignment horizontal="center" vertical="center" wrapText="1"/>
    </xf>
  </cellXfs>
  <cellStyles count="3">
    <cellStyle name="Normale" xfId="0" builtinId="0"/>
    <cellStyle name="Percentuale" xfId="2" builtinId="5"/>
    <cellStyle name="Valuta"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F15"/>
  <sheetViews>
    <sheetView workbookViewId="0">
      <selection activeCell="B3" sqref="B3"/>
    </sheetView>
  </sheetViews>
  <sheetFormatPr defaultRowHeight="14.6" x14ac:dyDescent="0.4"/>
  <cols>
    <col min="1" max="5" width="5.15234375" customWidth="1"/>
    <col min="6" max="6" width="106.15234375" customWidth="1"/>
  </cols>
  <sheetData>
    <row r="2" spans="2:6" x14ac:dyDescent="0.4">
      <c r="B2" s="86" t="s">
        <v>52</v>
      </c>
      <c r="C2" s="86"/>
      <c r="D2" s="86"/>
      <c r="E2" s="86"/>
      <c r="F2" s="86"/>
    </row>
    <row r="3" spans="2:6" x14ac:dyDescent="0.4">
      <c r="B3" s="3"/>
      <c r="C3" s="4"/>
      <c r="D3" s="5"/>
      <c r="E3" s="6"/>
      <c r="F3" s="7" t="s">
        <v>17</v>
      </c>
    </row>
    <row r="4" spans="2:6" x14ac:dyDescent="0.4">
      <c r="B4" s="81"/>
      <c r="C4" s="81"/>
      <c r="D4" s="81"/>
      <c r="E4" s="81"/>
      <c r="F4" s="7" t="s">
        <v>42</v>
      </c>
    </row>
    <row r="5" spans="2:6" x14ac:dyDescent="0.4">
      <c r="B5" s="85"/>
      <c r="C5" s="85"/>
      <c r="D5" s="85"/>
      <c r="E5" s="85"/>
      <c r="F5" s="7" t="s">
        <v>15</v>
      </c>
    </row>
    <row r="6" spans="2:6" x14ac:dyDescent="0.4">
      <c r="B6" s="82"/>
      <c r="C6" s="82"/>
      <c r="D6" s="82"/>
      <c r="E6" s="82"/>
      <c r="F6" s="7" t="s">
        <v>16</v>
      </c>
    </row>
    <row r="7" spans="2:6" x14ac:dyDescent="0.4">
      <c r="B7" s="83"/>
      <c r="C7" s="83"/>
      <c r="D7" s="83"/>
      <c r="E7" s="83"/>
      <c r="F7" s="7" t="s">
        <v>43</v>
      </c>
    </row>
    <row r="8" spans="2:6" x14ac:dyDescent="0.4">
      <c r="B8" s="84"/>
      <c r="C8" s="84"/>
      <c r="D8" s="84"/>
      <c r="E8" s="84"/>
      <c r="F8" s="7" t="s">
        <v>44</v>
      </c>
    </row>
    <row r="9" spans="2:6" x14ac:dyDescent="0.4">
      <c r="B9" s="78"/>
      <c r="C9" s="79"/>
      <c r="D9" s="79"/>
      <c r="E9" s="80"/>
      <c r="F9" s="53" t="s">
        <v>45</v>
      </c>
    </row>
    <row r="11" spans="2:6" x14ac:dyDescent="0.4">
      <c r="B11" s="87" t="s">
        <v>51</v>
      </c>
      <c r="C11" s="87"/>
      <c r="D11" s="87"/>
      <c r="E11" s="87"/>
      <c r="F11" s="87"/>
    </row>
    <row r="12" spans="2:6" ht="33" customHeight="1" x14ac:dyDescent="0.4">
      <c r="B12" s="88" t="s">
        <v>53</v>
      </c>
      <c r="C12" s="89"/>
      <c r="D12" s="89"/>
      <c r="E12" s="89"/>
      <c r="F12" s="90"/>
    </row>
    <row r="13" spans="2:6" ht="33" customHeight="1" x14ac:dyDescent="0.4">
      <c r="B13" s="75" t="s">
        <v>55</v>
      </c>
      <c r="C13" s="76"/>
      <c r="D13" s="76"/>
      <c r="E13" s="76"/>
      <c r="F13" s="77"/>
    </row>
    <row r="14" spans="2:6" ht="33" customHeight="1" x14ac:dyDescent="0.4">
      <c r="B14" s="75" t="s">
        <v>78</v>
      </c>
      <c r="C14" s="76"/>
      <c r="D14" s="76"/>
      <c r="E14" s="76"/>
      <c r="F14" s="77"/>
    </row>
    <row r="15" spans="2:6" ht="33" customHeight="1" x14ac:dyDescent="0.4">
      <c r="B15" s="75" t="s">
        <v>54</v>
      </c>
      <c r="C15" s="76"/>
      <c r="D15" s="76"/>
      <c r="E15" s="76"/>
      <c r="F15" s="77"/>
    </row>
  </sheetData>
  <mergeCells count="12">
    <mergeCell ref="B2:F2"/>
    <mergeCell ref="B11:F11"/>
    <mergeCell ref="B12:F12"/>
    <mergeCell ref="B13:F13"/>
    <mergeCell ref="B14:F14"/>
    <mergeCell ref="B15:F15"/>
    <mergeCell ref="B9:E9"/>
    <mergeCell ref="B4:E4"/>
    <mergeCell ref="B6:E6"/>
    <mergeCell ref="B7:E7"/>
    <mergeCell ref="B8:E8"/>
    <mergeCell ref="B5:E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35"/>
  <sheetViews>
    <sheetView tabSelected="1" view="pageLayout" topLeftCell="A4" zoomScale="80" zoomScaleNormal="100" zoomScalePageLayoutView="80" workbookViewId="0">
      <selection activeCell="B12" sqref="B12"/>
    </sheetView>
  </sheetViews>
  <sheetFormatPr defaultColWidth="8.69140625" defaultRowHeight="12" x14ac:dyDescent="0.4"/>
  <cols>
    <col min="1" max="1" width="1.53515625" style="2" customWidth="1"/>
    <col min="2" max="2" width="49" style="2" customWidth="1"/>
    <col min="3" max="3" width="7" style="2" customWidth="1"/>
    <col min="4" max="4" width="11.3828125" style="2" customWidth="1"/>
    <col min="5" max="5" width="12.15234375" style="2" bestFit="1" customWidth="1"/>
    <col min="6" max="6" width="13.3828125" style="2" customWidth="1"/>
    <col min="7" max="7" width="9.3828125" style="2" customWidth="1"/>
    <col min="8" max="8" width="14.15234375" style="2" customWidth="1"/>
    <col min="9" max="9" width="12.69140625" style="2" customWidth="1"/>
    <col min="10" max="10" width="11.53515625" style="2" customWidth="1"/>
    <col min="11" max="11" width="10.53515625" style="2" bestFit="1" customWidth="1"/>
    <col min="12" max="12" width="14.84375" style="2" customWidth="1"/>
    <col min="13" max="14" width="9.69140625" style="2" customWidth="1"/>
    <col min="15" max="15" width="9.69140625" style="72" customWidth="1"/>
    <col min="16" max="16" width="11.84375" style="2" customWidth="1"/>
    <col min="17" max="16384" width="8.69140625" style="2"/>
  </cols>
  <sheetData>
    <row r="1" spans="2:17" ht="22.75" customHeight="1" x14ac:dyDescent="0.4">
      <c r="B1" s="111" t="s">
        <v>102</v>
      </c>
      <c r="C1" s="112"/>
      <c r="D1" s="112"/>
      <c r="E1" s="112"/>
      <c r="F1" s="112"/>
      <c r="G1" s="112"/>
      <c r="H1" s="112"/>
      <c r="I1" s="112"/>
      <c r="J1" s="112"/>
    </row>
    <row r="2" spans="2:17" ht="51.45" x14ac:dyDescent="0.4">
      <c r="B2" s="21" t="s">
        <v>9</v>
      </c>
      <c r="C2" s="31" t="s">
        <v>34</v>
      </c>
      <c r="D2" s="21" t="s">
        <v>39</v>
      </c>
      <c r="E2" s="21" t="s">
        <v>97</v>
      </c>
      <c r="F2" s="21" t="s">
        <v>98</v>
      </c>
      <c r="G2" s="21" t="s">
        <v>99</v>
      </c>
      <c r="H2" s="21" t="s">
        <v>0</v>
      </c>
      <c r="I2" s="21" t="s">
        <v>1</v>
      </c>
      <c r="J2" s="21" t="s">
        <v>10</v>
      </c>
    </row>
    <row r="3" spans="2:17" ht="12.9" x14ac:dyDescent="0.4">
      <c r="B3" s="74" t="s">
        <v>96</v>
      </c>
      <c r="C3" s="31"/>
      <c r="D3" s="64">
        <v>1</v>
      </c>
      <c r="E3" s="67">
        <v>440000</v>
      </c>
      <c r="F3" s="68">
        <v>0</v>
      </c>
      <c r="G3" s="69">
        <v>0</v>
      </c>
      <c r="H3" s="23">
        <f>F3*D3</f>
        <v>0</v>
      </c>
      <c r="I3" s="23">
        <f t="shared" ref="I3" si="0">G3*D3</f>
        <v>0</v>
      </c>
      <c r="J3" s="24"/>
    </row>
    <row r="4" spans="2:17" ht="12.9" x14ac:dyDescent="0.4">
      <c r="B4" s="26" t="s">
        <v>5</v>
      </c>
      <c r="C4" s="26"/>
      <c r="D4" s="26"/>
      <c r="E4" s="27">
        <f>+SUMPRODUCT(D3:D3,E3:E3)</f>
        <v>440000</v>
      </c>
      <c r="F4" s="27">
        <f>SUMPRODUCT($D$3:$D$3,F3:F3)</f>
        <v>0</v>
      </c>
      <c r="G4" s="27">
        <f>SUMPRODUCT($D$3:$D$3,G3:G3)</f>
        <v>0</v>
      </c>
      <c r="H4" s="28">
        <f>SUM(H3:H3)</f>
        <v>0</v>
      </c>
      <c r="I4" s="29">
        <f>SUM(I3:I3)</f>
        <v>0</v>
      </c>
      <c r="J4" s="30"/>
      <c r="M4" s="20"/>
    </row>
    <row r="5" spans="2:17" ht="14.6" x14ac:dyDescent="0.4">
      <c r="B5" s="113"/>
      <c r="C5" s="113"/>
      <c r="D5" s="113"/>
      <c r="E5" s="113"/>
      <c r="F5" s="113"/>
      <c r="G5" s="113"/>
      <c r="H5" s="113"/>
      <c r="I5" s="113"/>
      <c r="J5" s="113"/>
      <c r="K5" s="113"/>
      <c r="L5" s="113"/>
    </row>
    <row r="6" spans="2:17" ht="22.4" customHeight="1" x14ac:dyDescent="0.4">
      <c r="B6" s="107" t="s">
        <v>103</v>
      </c>
      <c r="C6" s="107"/>
      <c r="D6" s="107"/>
      <c r="E6" s="107"/>
      <c r="F6" s="107"/>
      <c r="G6" s="107"/>
      <c r="H6" s="107"/>
      <c r="I6" s="107"/>
      <c r="J6" s="107"/>
      <c r="K6" s="107"/>
      <c r="L6" s="107"/>
      <c r="M6" s="107"/>
      <c r="N6" s="107"/>
    </row>
    <row r="7" spans="2:17" ht="66.650000000000006" customHeight="1" x14ac:dyDescent="0.4">
      <c r="B7" s="21" t="s">
        <v>8</v>
      </c>
      <c r="C7" s="31" t="s">
        <v>88</v>
      </c>
      <c r="D7" s="65" t="s">
        <v>83</v>
      </c>
      <c r="E7" s="65" t="s">
        <v>84</v>
      </c>
      <c r="F7" s="21" t="s">
        <v>38</v>
      </c>
      <c r="G7" s="21" t="s">
        <v>41</v>
      </c>
      <c r="H7" s="21" t="s">
        <v>33</v>
      </c>
      <c r="I7" s="21" t="s">
        <v>89</v>
      </c>
      <c r="J7" s="21" t="s">
        <v>90</v>
      </c>
      <c r="K7" s="21" t="s">
        <v>91</v>
      </c>
      <c r="L7" s="21" t="s">
        <v>1</v>
      </c>
      <c r="M7" s="21" t="s">
        <v>6</v>
      </c>
      <c r="N7" s="21" t="s">
        <v>10</v>
      </c>
      <c r="P7" s="72"/>
      <c r="Q7" s="72"/>
    </row>
    <row r="8" spans="2:17" ht="14.6" x14ac:dyDescent="0.4">
      <c r="B8" s="108"/>
      <c r="C8" s="109"/>
      <c r="D8" s="109"/>
      <c r="E8" s="109"/>
      <c r="F8" s="109"/>
      <c r="G8" s="109"/>
      <c r="H8" s="109"/>
      <c r="I8" s="109"/>
      <c r="J8" s="109"/>
      <c r="K8" s="109"/>
      <c r="L8" s="109"/>
      <c r="M8" s="109"/>
      <c r="N8" s="110"/>
    </row>
    <row r="9" spans="2:17" ht="13" customHeight="1" x14ac:dyDescent="0.4">
      <c r="B9" s="61" t="s">
        <v>104</v>
      </c>
      <c r="C9" s="73" t="s">
        <v>35</v>
      </c>
      <c r="D9" s="32"/>
      <c r="E9" s="32"/>
      <c r="F9" s="33"/>
      <c r="G9" s="32"/>
      <c r="H9" s="32"/>
      <c r="I9" s="34"/>
      <c r="J9" s="34"/>
      <c r="K9" s="35">
        <f>I9+J9</f>
        <v>0</v>
      </c>
      <c r="L9" s="35">
        <f>K9*E9*D9</f>
        <v>0</v>
      </c>
      <c r="M9" s="36" t="e">
        <f>L9/$D$32</f>
        <v>#DIV/0!</v>
      </c>
      <c r="N9" s="25"/>
    </row>
    <row r="10" spans="2:17" ht="13" customHeight="1" x14ac:dyDescent="0.4">
      <c r="B10" s="61" t="s">
        <v>101</v>
      </c>
      <c r="C10" s="73" t="s">
        <v>35</v>
      </c>
      <c r="D10" s="32"/>
      <c r="E10" s="32"/>
      <c r="F10" s="33"/>
      <c r="G10" s="32"/>
      <c r="H10" s="32"/>
      <c r="I10" s="60"/>
      <c r="J10" s="60"/>
      <c r="K10" s="35">
        <f t="shared" ref="K10:K13" si="1">I10+J10</f>
        <v>0</v>
      </c>
      <c r="L10" s="35">
        <f t="shared" ref="L10:L13" si="2">K10*E10*D10</f>
        <v>0</v>
      </c>
      <c r="M10" s="36" t="e">
        <f t="shared" ref="M10:M15" si="3">L10/$D$32</f>
        <v>#DIV/0!</v>
      </c>
      <c r="N10" s="25"/>
    </row>
    <row r="11" spans="2:17" ht="26.25" customHeight="1" x14ac:dyDescent="0.4">
      <c r="B11" s="61" t="s">
        <v>105</v>
      </c>
      <c r="C11" s="73" t="s">
        <v>35</v>
      </c>
      <c r="D11" s="32"/>
      <c r="E11" s="32"/>
      <c r="F11" s="33"/>
      <c r="G11" s="32"/>
      <c r="H11" s="32"/>
      <c r="I11" s="60"/>
      <c r="J11" s="60"/>
      <c r="K11" s="35">
        <f t="shared" si="1"/>
        <v>0</v>
      </c>
      <c r="L11" s="35">
        <f t="shared" si="2"/>
        <v>0</v>
      </c>
      <c r="M11" s="36" t="e">
        <f t="shared" si="3"/>
        <v>#DIV/0!</v>
      </c>
      <c r="N11" s="25"/>
    </row>
    <row r="12" spans="2:17" ht="25.5" customHeight="1" x14ac:dyDescent="0.4">
      <c r="B12" s="61" t="s">
        <v>100</v>
      </c>
      <c r="C12" s="73" t="s">
        <v>35</v>
      </c>
      <c r="D12" s="32"/>
      <c r="E12" s="32"/>
      <c r="F12" s="33"/>
      <c r="G12" s="32"/>
      <c r="H12" s="32"/>
      <c r="I12" s="60"/>
      <c r="J12" s="60"/>
      <c r="K12" s="35">
        <f t="shared" si="1"/>
        <v>0</v>
      </c>
      <c r="L12" s="35">
        <f t="shared" si="2"/>
        <v>0</v>
      </c>
      <c r="M12" s="36" t="e">
        <f t="shared" si="3"/>
        <v>#DIV/0!</v>
      </c>
      <c r="N12" s="25"/>
    </row>
    <row r="13" spans="2:17" ht="12.9" x14ac:dyDescent="0.4">
      <c r="B13" s="14" t="s">
        <v>86</v>
      </c>
      <c r="C13" s="48"/>
      <c r="D13" s="32"/>
      <c r="E13" s="32"/>
      <c r="F13" s="33"/>
      <c r="G13" s="32"/>
      <c r="H13" s="32"/>
      <c r="I13" s="60"/>
      <c r="J13" s="60"/>
      <c r="K13" s="35">
        <f t="shared" si="1"/>
        <v>0</v>
      </c>
      <c r="L13" s="35">
        <f t="shared" si="2"/>
        <v>0</v>
      </c>
      <c r="M13" s="36" t="e">
        <f t="shared" si="3"/>
        <v>#DIV/0!</v>
      </c>
      <c r="N13" s="25"/>
    </row>
    <row r="14" spans="2:17" ht="12.9" x14ac:dyDescent="0.4">
      <c r="B14" s="16" t="s">
        <v>36</v>
      </c>
      <c r="C14" s="16"/>
      <c r="D14" s="37"/>
      <c r="E14" s="26"/>
      <c r="F14" s="38"/>
      <c r="G14" s="26"/>
      <c r="H14" s="26"/>
      <c r="I14" s="26"/>
      <c r="J14" s="39"/>
      <c r="K14" s="39"/>
      <c r="L14" s="52">
        <f>SUMIF(C9:C13,"S",L9:L13)</f>
        <v>0</v>
      </c>
      <c r="M14" s="40" t="e">
        <f t="shared" si="3"/>
        <v>#DIV/0!</v>
      </c>
      <c r="N14" s="26"/>
    </row>
    <row r="15" spans="2:17" ht="12.9" x14ac:dyDescent="0.4">
      <c r="B15" s="16" t="s">
        <v>40</v>
      </c>
      <c r="C15" s="16"/>
      <c r="D15" s="37"/>
      <c r="E15" s="26"/>
      <c r="F15" s="38"/>
      <c r="G15" s="26"/>
      <c r="H15" s="26"/>
      <c r="I15" s="26"/>
      <c r="J15" s="39"/>
      <c r="K15" s="39"/>
      <c r="L15" s="41">
        <f>SUM(L9:L13)</f>
        <v>0</v>
      </c>
      <c r="M15" s="40" t="e">
        <f t="shared" si="3"/>
        <v>#DIV/0!</v>
      </c>
      <c r="N15" s="26"/>
    </row>
    <row r="16" spans="2:17" x14ac:dyDescent="0.4">
      <c r="B16" s="105" t="s">
        <v>92</v>
      </c>
      <c r="C16" s="105"/>
      <c r="D16" s="105"/>
      <c r="E16" s="105"/>
      <c r="F16" s="105"/>
      <c r="G16" s="105"/>
      <c r="H16" s="105"/>
      <c r="I16" s="105"/>
      <c r="J16" s="105"/>
      <c r="K16" s="105"/>
      <c r="L16" s="105"/>
    </row>
    <row r="17" spans="2:17" ht="14.6" x14ac:dyDescent="0.4">
      <c r="B17" s="94" t="s">
        <v>85</v>
      </c>
      <c r="C17" s="95"/>
      <c r="D17" s="95"/>
      <c r="E17" s="95"/>
      <c r="F17" s="95"/>
      <c r="G17" s="95"/>
      <c r="H17" s="95"/>
    </row>
    <row r="18" spans="2:17" ht="12.9" x14ac:dyDescent="0.4">
      <c r="B18" s="63" t="s">
        <v>7</v>
      </c>
      <c r="C18" s="63"/>
      <c r="D18" s="63" t="s">
        <v>1</v>
      </c>
      <c r="E18" s="63" t="s">
        <v>6</v>
      </c>
      <c r="F18" s="96" t="s">
        <v>10</v>
      </c>
      <c r="G18" s="97"/>
      <c r="H18" s="98"/>
    </row>
    <row r="19" spans="2:17" ht="12.9" x14ac:dyDescent="0.4">
      <c r="B19" s="61" t="s">
        <v>79</v>
      </c>
      <c r="C19" s="63"/>
      <c r="D19" s="22"/>
      <c r="E19" s="36" t="e">
        <f>D19/$D$32</f>
        <v>#DIV/0!</v>
      </c>
      <c r="F19" s="102"/>
      <c r="G19" s="103"/>
      <c r="H19" s="104"/>
    </row>
    <row r="21" spans="2:17" ht="22.75" customHeight="1" x14ac:dyDescent="0.4">
      <c r="B21" s="94" t="s">
        <v>95</v>
      </c>
      <c r="C21" s="95"/>
      <c r="D21" s="95"/>
      <c r="E21" s="95"/>
      <c r="F21" s="95"/>
      <c r="G21" s="95"/>
      <c r="H21" s="95"/>
    </row>
    <row r="22" spans="2:17" ht="12.9" x14ac:dyDescent="0.4">
      <c r="B22" s="21" t="s">
        <v>7</v>
      </c>
      <c r="C22" s="21"/>
      <c r="D22" s="21" t="s">
        <v>1</v>
      </c>
      <c r="E22" s="21" t="s">
        <v>6</v>
      </c>
      <c r="F22" s="96" t="s">
        <v>10</v>
      </c>
      <c r="G22" s="97"/>
      <c r="H22" s="98"/>
      <c r="I22" s="92"/>
      <c r="J22" s="93"/>
      <c r="K22" s="93"/>
      <c r="L22" s="93"/>
      <c r="M22" s="93"/>
      <c r="N22" s="93"/>
      <c r="O22" s="93"/>
      <c r="P22" s="93"/>
      <c r="Q22" s="93"/>
    </row>
    <row r="23" spans="2:17" ht="13" customHeight="1" x14ac:dyDescent="0.4">
      <c r="B23" s="14" t="s">
        <v>87</v>
      </c>
      <c r="C23" s="66" t="s">
        <v>93</v>
      </c>
      <c r="D23" s="22"/>
      <c r="E23" s="36" t="e">
        <f t="shared" ref="E23:E28" si="4">D23/$D$32</f>
        <v>#DIV/0!</v>
      </c>
      <c r="F23" s="102"/>
      <c r="G23" s="103"/>
      <c r="H23" s="104"/>
      <c r="I23" s="70"/>
      <c r="J23" s="71"/>
      <c r="K23" s="71"/>
      <c r="L23" s="71"/>
      <c r="M23" s="71"/>
      <c r="N23" s="71"/>
      <c r="O23" s="71"/>
      <c r="P23" s="71"/>
      <c r="Q23" s="71"/>
    </row>
    <row r="24" spans="2:17" ht="12.9" x14ac:dyDescent="0.4">
      <c r="B24" s="61" t="s">
        <v>82</v>
      </c>
      <c r="C24" s="61"/>
      <c r="D24" s="22"/>
      <c r="E24" s="36" t="e">
        <f t="shared" si="4"/>
        <v>#DIV/0!</v>
      </c>
      <c r="F24" s="102"/>
      <c r="G24" s="103"/>
      <c r="H24" s="104"/>
    </row>
    <row r="25" spans="2:17" ht="12.9" x14ac:dyDescent="0.4">
      <c r="B25" s="61" t="s">
        <v>80</v>
      </c>
      <c r="C25" s="61"/>
      <c r="D25" s="22"/>
      <c r="E25" s="36" t="e">
        <f t="shared" si="4"/>
        <v>#DIV/0!</v>
      </c>
      <c r="F25" s="102"/>
      <c r="G25" s="103"/>
      <c r="H25" s="104"/>
    </row>
    <row r="26" spans="2:17" ht="12.9" x14ac:dyDescent="0.4">
      <c r="B26" s="61" t="s">
        <v>81</v>
      </c>
      <c r="C26" s="61"/>
      <c r="D26" s="22"/>
      <c r="E26" s="36" t="e">
        <f t="shared" si="4"/>
        <v>#DIV/0!</v>
      </c>
      <c r="F26" s="102"/>
      <c r="G26" s="103"/>
      <c r="H26" s="104"/>
    </row>
    <row r="27" spans="2:17" ht="12.9" x14ac:dyDescent="0.4">
      <c r="B27" s="61" t="s">
        <v>86</v>
      </c>
      <c r="C27" s="61"/>
      <c r="D27" s="22"/>
      <c r="E27" s="36" t="e">
        <f t="shared" si="4"/>
        <v>#DIV/0!</v>
      </c>
      <c r="F27" s="102"/>
      <c r="G27" s="103"/>
      <c r="H27" s="104"/>
    </row>
    <row r="28" spans="2:17" ht="12.9" x14ac:dyDescent="0.4">
      <c r="B28" s="26" t="s">
        <v>5</v>
      </c>
      <c r="C28" s="26"/>
      <c r="D28" s="42">
        <f>SUM(D23:D26)</f>
        <v>0</v>
      </c>
      <c r="E28" s="40" t="e">
        <f t="shared" si="4"/>
        <v>#DIV/0!</v>
      </c>
      <c r="F28" s="99"/>
      <c r="G28" s="100"/>
      <c r="H28" s="101"/>
    </row>
    <row r="29" spans="2:17" ht="25" customHeight="1" x14ac:dyDescent="0.4">
      <c r="B29" s="106" t="s">
        <v>94</v>
      </c>
      <c r="C29" s="106"/>
      <c r="D29" s="106"/>
      <c r="E29" s="106"/>
      <c r="F29" s="106"/>
      <c r="G29" s="106"/>
      <c r="H29" s="106"/>
      <c r="I29" s="106"/>
      <c r="J29" s="106"/>
      <c r="K29" s="106"/>
    </row>
    <row r="30" spans="2:17" ht="22.75" customHeight="1" x14ac:dyDescent="0.4">
      <c r="B30" s="91" t="s">
        <v>11</v>
      </c>
      <c r="C30" s="91"/>
      <c r="D30" s="91"/>
      <c r="E30" s="91"/>
    </row>
    <row r="31" spans="2:17" ht="14.6" x14ac:dyDescent="0.4">
      <c r="B31" s="43" t="s">
        <v>12</v>
      </c>
      <c r="C31" s="51"/>
      <c r="D31" s="44">
        <f>H4</f>
        <v>0</v>
      </c>
      <c r="E31" s="45"/>
    </row>
    <row r="32" spans="2:17" ht="14.6" x14ac:dyDescent="0.4">
      <c r="B32" s="43" t="s">
        <v>13</v>
      </c>
      <c r="C32" s="49"/>
      <c r="D32" s="44">
        <f>I4+D19</f>
        <v>0</v>
      </c>
      <c r="E32" s="46" t="e">
        <f>D32/$D$31</f>
        <v>#DIV/0!</v>
      </c>
    </row>
    <row r="33" spans="2:5" ht="14.6" x14ac:dyDescent="0.4">
      <c r="B33" s="43" t="s">
        <v>14</v>
      </c>
      <c r="C33" s="43"/>
      <c r="D33" s="44">
        <f>D31-D32</f>
        <v>0</v>
      </c>
      <c r="E33" s="46" t="e">
        <f>D33/$D$31</f>
        <v>#DIV/0!</v>
      </c>
    </row>
    <row r="34" spans="2:5" ht="14.6" x14ac:dyDescent="0.4">
      <c r="B34" s="47"/>
      <c r="C34" s="47"/>
      <c r="D34" s="47"/>
      <c r="E34" s="47"/>
    </row>
    <row r="35" spans="2:5" ht="14.6" x14ac:dyDescent="0.4">
      <c r="B35" s="43" t="s">
        <v>37</v>
      </c>
      <c r="C35" s="50"/>
      <c r="D35" s="44">
        <f>L14</f>
        <v>0</v>
      </c>
      <c r="E35" s="46" t="e">
        <f>D35/D32</f>
        <v>#DIV/0!</v>
      </c>
    </row>
  </sheetData>
  <mergeCells count="19">
    <mergeCell ref="B16:L16"/>
    <mergeCell ref="B29:K29"/>
    <mergeCell ref="B6:N6"/>
    <mergeCell ref="B8:N8"/>
    <mergeCell ref="B1:J1"/>
    <mergeCell ref="B5:L5"/>
    <mergeCell ref="B30:E30"/>
    <mergeCell ref="I22:Q22"/>
    <mergeCell ref="B17:H17"/>
    <mergeCell ref="F18:H18"/>
    <mergeCell ref="F28:H28"/>
    <mergeCell ref="B21:H21"/>
    <mergeCell ref="F22:H22"/>
    <mergeCell ref="F19:H19"/>
    <mergeCell ref="F23:H23"/>
    <mergeCell ref="F24:H24"/>
    <mergeCell ref="F25:H25"/>
    <mergeCell ref="F26:H26"/>
    <mergeCell ref="F27:H27"/>
  </mergeCells>
  <pageMargins left="0.7" right="0.7" top="0.75" bottom="0.75" header="0.3" footer="0.3"/>
  <pageSetup paperSize="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Q48"/>
  <sheetViews>
    <sheetView zoomScale="80" zoomScaleNormal="80" workbookViewId="0">
      <selection activeCell="B38" sqref="B38"/>
    </sheetView>
  </sheetViews>
  <sheetFormatPr defaultRowHeight="14.6" x14ac:dyDescent="0.4"/>
  <cols>
    <col min="2" max="2" width="46.3828125" customWidth="1"/>
  </cols>
  <sheetData>
    <row r="2" spans="2:17" ht="14.5" customHeight="1" x14ac:dyDescent="0.4">
      <c r="B2" s="116" t="s">
        <v>32</v>
      </c>
      <c r="C2" s="116"/>
      <c r="D2" s="116"/>
      <c r="E2" s="116"/>
      <c r="F2" s="1"/>
      <c r="G2" s="115" t="s">
        <v>77</v>
      </c>
      <c r="H2" s="115"/>
      <c r="I2" s="115"/>
      <c r="J2" s="115"/>
      <c r="K2" s="115"/>
      <c r="L2" s="115"/>
      <c r="M2" s="115"/>
      <c r="N2" s="115"/>
    </row>
    <row r="3" spans="2:17" x14ac:dyDescent="0.4">
      <c r="B3" s="9" t="s">
        <v>3</v>
      </c>
      <c r="C3" s="10"/>
      <c r="D3" s="10"/>
      <c r="E3" s="10"/>
      <c r="F3" s="1"/>
      <c r="G3" s="115"/>
      <c r="H3" s="115"/>
      <c r="I3" s="115"/>
      <c r="J3" s="115"/>
      <c r="K3" s="115"/>
      <c r="L3" s="115"/>
      <c r="M3" s="115"/>
      <c r="N3" s="115"/>
    </row>
    <row r="4" spans="2:17" x14ac:dyDescent="0.4">
      <c r="B4" s="9" t="s">
        <v>4</v>
      </c>
      <c r="C4" s="10"/>
      <c r="D4" s="10"/>
      <c r="E4" s="10"/>
      <c r="F4" s="1"/>
      <c r="G4" s="115"/>
      <c r="H4" s="115"/>
      <c r="I4" s="115"/>
      <c r="J4" s="115"/>
      <c r="K4" s="115"/>
      <c r="L4" s="115"/>
      <c r="M4" s="115"/>
      <c r="N4" s="115"/>
    </row>
    <row r="5" spans="2:17" x14ac:dyDescent="0.4">
      <c r="B5" s="9" t="s">
        <v>2</v>
      </c>
      <c r="C5" s="11"/>
      <c r="D5" s="11"/>
      <c r="E5" s="11"/>
      <c r="F5" s="1"/>
      <c r="G5" s="115"/>
      <c r="H5" s="115"/>
      <c r="I5" s="115"/>
      <c r="J5" s="115"/>
      <c r="K5" s="115"/>
      <c r="L5" s="115"/>
      <c r="M5" s="115"/>
      <c r="N5" s="115"/>
    </row>
    <row r="6" spans="2:17" ht="4" customHeight="1" x14ac:dyDescent="0.4">
      <c r="B6" s="12"/>
      <c r="C6" s="13"/>
      <c r="D6" s="13"/>
      <c r="E6" s="13"/>
      <c r="F6" s="1"/>
      <c r="G6" s="115"/>
      <c r="H6" s="115"/>
      <c r="I6" s="115"/>
      <c r="J6" s="115"/>
      <c r="K6" s="115"/>
      <c r="L6" s="115"/>
      <c r="M6" s="115"/>
      <c r="N6" s="115"/>
    </row>
    <row r="7" spans="2:17" ht="14.5" customHeight="1" x14ac:dyDescent="0.4">
      <c r="B7" s="117" t="s">
        <v>18</v>
      </c>
      <c r="C7" s="117"/>
      <c r="D7" s="117"/>
      <c r="E7" s="117"/>
      <c r="F7" s="1"/>
      <c r="G7" s="115"/>
      <c r="H7" s="115"/>
      <c r="I7" s="115"/>
      <c r="J7" s="115"/>
      <c r="K7" s="115"/>
      <c r="L7" s="115"/>
      <c r="M7" s="115"/>
      <c r="N7" s="115"/>
      <c r="O7" s="8"/>
      <c r="P7" s="8"/>
      <c r="Q7" s="8"/>
    </row>
    <row r="8" spans="2:17" ht="14.5" customHeight="1" x14ac:dyDescent="0.4">
      <c r="B8" s="59" t="s">
        <v>56</v>
      </c>
      <c r="C8" s="15"/>
      <c r="D8" s="15"/>
      <c r="E8" s="15"/>
      <c r="F8" s="1"/>
      <c r="G8" s="115"/>
      <c r="H8" s="115"/>
      <c r="I8" s="115"/>
      <c r="J8" s="115"/>
      <c r="K8" s="115"/>
      <c r="L8" s="115"/>
      <c r="M8" s="115"/>
      <c r="N8" s="115"/>
    </row>
    <row r="9" spans="2:17" x14ac:dyDescent="0.4">
      <c r="B9" s="59" t="s">
        <v>57</v>
      </c>
      <c r="C9" s="15"/>
      <c r="D9" s="15"/>
      <c r="E9" s="15"/>
      <c r="F9" s="1"/>
      <c r="G9" s="115"/>
      <c r="H9" s="115"/>
      <c r="I9" s="115"/>
      <c r="J9" s="115"/>
      <c r="K9" s="115"/>
      <c r="L9" s="115"/>
      <c r="M9" s="115"/>
      <c r="N9" s="115"/>
    </row>
    <row r="10" spans="2:17" x14ac:dyDescent="0.4">
      <c r="B10" s="59" t="s">
        <v>58</v>
      </c>
      <c r="C10" s="15"/>
      <c r="D10" s="15"/>
      <c r="E10" s="15"/>
      <c r="F10" s="1"/>
      <c r="G10" s="115"/>
      <c r="H10" s="115"/>
      <c r="I10" s="115"/>
      <c r="J10" s="115"/>
      <c r="K10" s="115"/>
      <c r="L10" s="115"/>
      <c r="M10" s="115"/>
      <c r="N10" s="115"/>
    </row>
    <row r="11" spans="2:17" x14ac:dyDescent="0.4">
      <c r="B11" s="59" t="s">
        <v>59</v>
      </c>
      <c r="C11" s="15"/>
      <c r="D11" s="15"/>
      <c r="E11" s="15"/>
      <c r="F11" s="1"/>
      <c r="G11" s="115"/>
      <c r="H11" s="115"/>
      <c r="I11" s="115"/>
      <c r="J11" s="115"/>
      <c r="K11" s="115"/>
      <c r="L11" s="115"/>
      <c r="M11" s="115"/>
      <c r="N11" s="115"/>
    </row>
    <row r="12" spans="2:17" x14ac:dyDescent="0.4">
      <c r="B12" s="17" t="s">
        <v>22</v>
      </c>
      <c r="C12" s="54">
        <f>SUM(C8:C11)</f>
        <v>0</v>
      </c>
      <c r="D12" s="54">
        <f t="shared" ref="D12:E12" si="0">SUM(D8:D11)</f>
        <v>0</v>
      </c>
      <c r="E12" s="54">
        <f t="shared" si="0"/>
        <v>0</v>
      </c>
      <c r="F12" s="1"/>
      <c r="G12" s="115"/>
      <c r="H12" s="115"/>
      <c r="I12" s="115"/>
      <c r="J12" s="115"/>
      <c r="K12" s="115"/>
      <c r="L12" s="115"/>
      <c r="M12" s="115"/>
      <c r="N12" s="115"/>
    </row>
    <row r="13" spans="2:17" x14ac:dyDescent="0.4">
      <c r="B13" s="117" t="s">
        <v>19</v>
      </c>
      <c r="C13" s="117"/>
      <c r="D13" s="117"/>
      <c r="E13" s="117"/>
      <c r="F13" s="1"/>
      <c r="G13" s="115"/>
      <c r="H13" s="115"/>
      <c r="I13" s="115"/>
      <c r="J13" s="115"/>
      <c r="K13" s="115"/>
      <c r="L13" s="115"/>
      <c r="M13" s="115"/>
      <c r="N13" s="115"/>
    </row>
    <row r="14" spans="2:17" x14ac:dyDescent="0.4">
      <c r="B14" s="59" t="s">
        <v>23</v>
      </c>
      <c r="C14" s="15"/>
      <c r="D14" s="15"/>
      <c r="E14" s="15"/>
      <c r="F14" s="1"/>
      <c r="G14" s="115"/>
      <c r="H14" s="115"/>
      <c r="I14" s="115"/>
      <c r="J14" s="115"/>
      <c r="K14" s="115"/>
      <c r="L14" s="115"/>
      <c r="M14" s="115"/>
      <c r="N14" s="115"/>
    </row>
    <row r="15" spans="2:17" x14ac:dyDescent="0.4">
      <c r="B15" s="59" t="s">
        <v>60</v>
      </c>
      <c r="C15" s="15"/>
      <c r="D15" s="15"/>
      <c r="E15" s="15"/>
      <c r="F15" s="1"/>
      <c r="G15" s="115"/>
      <c r="H15" s="115"/>
      <c r="I15" s="115"/>
      <c r="J15" s="115"/>
      <c r="K15" s="115"/>
      <c r="L15" s="115"/>
      <c r="M15" s="115"/>
      <c r="N15" s="115"/>
    </row>
    <row r="16" spans="2:17" x14ac:dyDescent="0.4">
      <c r="B16" s="17" t="s">
        <v>26</v>
      </c>
      <c r="C16" s="54">
        <f>SUM(C14:C15)</f>
        <v>0</v>
      </c>
      <c r="D16" s="54">
        <f>SUM(D14:D15)</f>
        <v>0</v>
      </c>
      <c r="E16" s="54">
        <f>SUM(E14:E15)</f>
        <v>0</v>
      </c>
      <c r="F16" s="1"/>
    </row>
    <row r="17" spans="2:6" x14ac:dyDescent="0.4">
      <c r="B17" s="117" t="s">
        <v>20</v>
      </c>
      <c r="C17" s="117"/>
      <c r="D17" s="117"/>
      <c r="E17" s="117"/>
      <c r="F17" s="1"/>
    </row>
    <row r="18" spans="2:6" x14ac:dyDescent="0.4">
      <c r="B18" s="59" t="s">
        <v>61</v>
      </c>
      <c r="C18" s="15"/>
      <c r="D18" s="15"/>
      <c r="E18" s="15"/>
      <c r="F18" s="1"/>
    </row>
    <row r="19" spans="2:6" x14ac:dyDescent="0.4">
      <c r="B19" s="59" t="s">
        <v>62</v>
      </c>
      <c r="C19" s="15"/>
      <c r="D19" s="15"/>
      <c r="E19" s="15"/>
      <c r="F19" s="1"/>
    </row>
    <row r="20" spans="2:6" x14ac:dyDescent="0.4">
      <c r="B20" s="17" t="s">
        <v>27</v>
      </c>
      <c r="C20" s="54">
        <f>SUM(C18:C19)</f>
        <v>0</v>
      </c>
      <c r="D20" s="54">
        <f>SUM(D18:D19)</f>
        <v>0</v>
      </c>
      <c r="E20" s="54">
        <f>SUM(E18:E19)</f>
        <v>0</v>
      </c>
      <c r="F20" s="1"/>
    </row>
    <row r="21" spans="2:6" x14ac:dyDescent="0.4">
      <c r="B21" s="117" t="s">
        <v>21</v>
      </c>
      <c r="C21" s="117"/>
      <c r="D21" s="117"/>
      <c r="E21" s="117"/>
      <c r="F21" s="1"/>
    </row>
    <row r="22" spans="2:6" x14ac:dyDescent="0.4">
      <c r="B22" s="59" t="s">
        <v>24</v>
      </c>
      <c r="C22" s="15"/>
      <c r="D22" s="15"/>
      <c r="E22" s="15"/>
      <c r="F22" s="1"/>
    </row>
    <row r="23" spans="2:6" x14ac:dyDescent="0.4">
      <c r="B23" s="59" t="s">
        <v>63</v>
      </c>
      <c r="C23" s="15"/>
      <c r="D23" s="15"/>
      <c r="E23" s="15"/>
      <c r="F23" s="1"/>
    </row>
    <row r="24" spans="2:6" x14ac:dyDescent="0.4">
      <c r="B24" s="59" t="s">
        <v>64</v>
      </c>
      <c r="C24" s="15"/>
      <c r="D24" s="15"/>
      <c r="E24" s="15"/>
      <c r="F24" s="1"/>
    </row>
    <row r="25" spans="2:6" x14ac:dyDescent="0.4">
      <c r="B25" s="59" t="s">
        <v>65</v>
      </c>
      <c r="C25" s="15"/>
      <c r="D25" s="15"/>
      <c r="E25" s="15"/>
      <c r="F25" s="1"/>
    </row>
    <row r="26" spans="2:6" x14ac:dyDescent="0.4">
      <c r="B26" s="59" t="s">
        <v>66</v>
      </c>
      <c r="C26" s="15"/>
      <c r="D26" s="15"/>
      <c r="E26" s="15"/>
      <c r="F26" s="1"/>
    </row>
    <row r="27" spans="2:6" x14ac:dyDescent="0.4">
      <c r="B27" s="59" t="s">
        <v>67</v>
      </c>
      <c r="C27" s="15"/>
      <c r="D27" s="15"/>
      <c r="E27" s="15"/>
      <c r="F27" s="1"/>
    </row>
    <row r="28" spans="2:6" x14ac:dyDescent="0.4">
      <c r="B28" s="17" t="s">
        <v>28</v>
      </c>
      <c r="C28" s="54">
        <f>SUM(C22:C27)</f>
        <v>0</v>
      </c>
      <c r="D28" s="54">
        <f t="shared" ref="D28:E28" si="1">SUM(D22:D27)</f>
        <v>0</v>
      </c>
      <c r="E28" s="54">
        <f t="shared" si="1"/>
        <v>0</v>
      </c>
      <c r="F28" s="1"/>
    </row>
    <row r="29" spans="2:6" ht="4.5" customHeight="1" x14ac:dyDescent="0.4">
      <c r="B29" s="12"/>
      <c r="C29" s="13"/>
      <c r="D29" s="13"/>
      <c r="E29" s="13"/>
      <c r="F29" s="1"/>
    </row>
    <row r="30" spans="2:6" x14ac:dyDescent="0.4">
      <c r="B30" s="58" t="s">
        <v>47</v>
      </c>
      <c r="C30" s="54">
        <f>C16+C12</f>
        <v>0</v>
      </c>
      <c r="D30" s="54">
        <f>D16+D12</f>
        <v>0</v>
      </c>
      <c r="E30" s="54">
        <f>E16+E12</f>
        <v>0</v>
      </c>
      <c r="F30" s="1"/>
    </row>
    <row r="31" spans="2:6" x14ac:dyDescent="0.4">
      <c r="B31" s="58" t="s">
        <v>46</v>
      </c>
      <c r="C31" s="54">
        <f>C28+C20</f>
        <v>0</v>
      </c>
      <c r="D31" s="54">
        <f>D28+D20</f>
        <v>0</v>
      </c>
      <c r="E31" s="54">
        <f>E28+E20</f>
        <v>0</v>
      </c>
      <c r="F31" s="1"/>
    </row>
    <row r="32" spans="2:6" x14ac:dyDescent="0.4">
      <c r="B32" s="58" t="s">
        <v>50</v>
      </c>
      <c r="C32" s="54">
        <f>C31+C30</f>
        <v>0</v>
      </c>
      <c r="D32" s="54">
        <f t="shared" ref="D32:E32" si="2">D31+D30</f>
        <v>0</v>
      </c>
      <c r="E32" s="54">
        <f t="shared" si="2"/>
        <v>0</v>
      </c>
      <c r="F32" s="1"/>
    </row>
    <row r="33" spans="2:6" x14ac:dyDescent="0.4">
      <c r="B33" s="16" t="s">
        <v>48</v>
      </c>
      <c r="C33" s="56">
        <f t="shared" ref="C33:E35" si="3">C30/C$48</f>
        <v>0</v>
      </c>
      <c r="D33" s="56">
        <f t="shared" si="3"/>
        <v>0</v>
      </c>
      <c r="E33" s="56">
        <f t="shared" si="3"/>
        <v>0</v>
      </c>
      <c r="F33" s="1"/>
    </row>
    <row r="34" spans="2:6" x14ac:dyDescent="0.4">
      <c r="B34" s="16" t="s">
        <v>49</v>
      </c>
      <c r="C34" s="56">
        <f t="shared" si="3"/>
        <v>0</v>
      </c>
      <c r="D34" s="56">
        <f t="shared" si="3"/>
        <v>0</v>
      </c>
      <c r="E34" s="56">
        <f t="shared" si="3"/>
        <v>0</v>
      </c>
      <c r="F34" s="1"/>
    </row>
    <row r="35" spans="2:6" x14ac:dyDescent="0.4">
      <c r="B35" s="57" t="s">
        <v>25</v>
      </c>
      <c r="C35" s="56">
        <f t="shared" si="3"/>
        <v>0</v>
      </c>
      <c r="D35" s="56">
        <f t="shared" si="3"/>
        <v>0</v>
      </c>
      <c r="E35" s="56">
        <f t="shared" si="3"/>
        <v>0</v>
      </c>
      <c r="F35" s="1"/>
    </row>
    <row r="36" spans="2:6" x14ac:dyDescent="0.4">
      <c r="B36" s="1"/>
      <c r="C36" s="1"/>
      <c r="D36" s="1"/>
      <c r="E36" s="1"/>
      <c r="F36" s="1"/>
    </row>
    <row r="37" spans="2:6" x14ac:dyDescent="0.4">
      <c r="B37" s="114" t="s">
        <v>31</v>
      </c>
      <c r="C37" s="114"/>
      <c r="D37" s="114"/>
      <c r="E37" s="114"/>
    </row>
    <row r="38" spans="2:6" x14ac:dyDescent="0.4">
      <c r="B38" s="17" t="s">
        <v>68</v>
      </c>
      <c r="C38" s="18">
        <v>2088</v>
      </c>
      <c r="D38" s="18">
        <v>2088</v>
      </c>
      <c r="E38" s="18">
        <v>2088</v>
      </c>
    </row>
    <row r="39" spans="2:6" x14ac:dyDescent="0.4">
      <c r="B39" s="59" t="s">
        <v>69</v>
      </c>
      <c r="C39" s="18"/>
      <c r="D39" s="18"/>
      <c r="E39" s="18"/>
    </row>
    <row r="40" spans="2:6" x14ac:dyDescent="0.4">
      <c r="B40" s="62" t="s">
        <v>70</v>
      </c>
      <c r="C40" s="18">
        <v>160</v>
      </c>
      <c r="D40" s="18">
        <v>160</v>
      </c>
      <c r="E40" s="18">
        <v>160</v>
      </c>
    </row>
    <row r="41" spans="2:6" x14ac:dyDescent="0.4">
      <c r="B41" s="62" t="s">
        <v>71</v>
      </c>
      <c r="C41" s="18">
        <v>80</v>
      </c>
      <c r="D41" s="18">
        <v>80</v>
      </c>
      <c r="E41" s="18">
        <v>80</v>
      </c>
    </row>
    <row r="42" spans="2:6" x14ac:dyDescent="0.4">
      <c r="B42" s="62" t="s">
        <v>72</v>
      </c>
      <c r="C42" s="18">
        <v>104</v>
      </c>
      <c r="D42" s="18">
        <v>104</v>
      </c>
      <c r="E42" s="18">
        <v>104</v>
      </c>
    </row>
    <row r="43" spans="2:6" x14ac:dyDescent="0.4">
      <c r="B43" s="62" t="s">
        <v>73</v>
      </c>
      <c r="C43" s="18">
        <v>25</v>
      </c>
      <c r="D43" s="18">
        <v>25</v>
      </c>
      <c r="E43" s="18">
        <v>25</v>
      </c>
    </row>
    <row r="44" spans="2:6" x14ac:dyDescent="0.4">
      <c r="B44" s="62" t="s">
        <v>74</v>
      </c>
      <c r="C44" s="18">
        <v>103</v>
      </c>
      <c r="D44" s="18">
        <v>103</v>
      </c>
      <c r="E44" s="18">
        <v>103</v>
      </c>
    </row>
    <row r="45" spans="2:6" x14ac:dyDescent="0.4">
      <c r="B45" s="62" t="s">
        <v>75</v>
      </c>
      <c r="C45" s="18">
        <v>8</v>
      </c>
      <c r="D45" s="18">
        <v>8</v>
      </c>
      <c r="E45" s="18">
        <v>8</v>
      </c>
    </row>
    <row r="46" spans="2:6" x14ac:dyDescent="0.4">
      <c r="B46" s="62" t="s">
        <v>76</v>
      </c>
      <c r="C46" s="18">
        <v>8</v>
      </c>
      <c r="D46" s="18">
        <v>8</v>
      </c>
      <c r="E46" s="18">
        <v>8</v>
      </c>
    </row>
    <row r="47" spans="2:6" x14ac:dyDescent="0.4">
      <c r="B47" s="17" t="s">
        <v>29</v>
      </c>
      <c r="C47" s="19">
        <f>SUM(C40:C46)</f>
        <v>488</v>
      </c>
      <c r="D47" s="19">
        <f t="shared" ref="D47:E47" si="4">SUM(D40:D46)</f>
        <v>488</v>
      </c>
      <c r="E47" s="19">
        <f t="shared" si="4"/>
        <v>488</v>
      </c>
    </row>
    <row r="48" spans="2:6" x14ac:dyDescent="0.4">
      <c r="B48" s="55" t="s">
        <v>30</v>
      </c>
      <c r="C48" s="19">
        <f>C38-C47</f>
        <v>1600</v>
      </c>
      <c r="D48" s="19">
        <f>D38-D47</f>
        <v>1600</v>
      </c>
      <c r="E48" s="19">
        <f>E38-E47</f>
        <v>1600</v>
      </c>
    </row>
  </sheetData>
  <mergeCells count="7">
    <mergeCell ref="B37:E37"/>
    <mergeCell ref="G2:N15"/>
    <mergeCell ref="B2:E2"/>
    <mergeCell ref="B7:E7"/>
    <mergeCell ref="B13:E13"/>
    <mergeCell ref="B17:E17"/>
    <mergeCell ref="B21:E2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Istruzioni compilazione</vt:lpstr>
      <vt:lpstr>Conto Economico</vt:lpstr>
      <vt:lpstr>Dettaglio costi del lavoro</vt:lpstr>
    </vt:vector>
  </TitlesOfParts>
  <Company>Consip S.p.A.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Sparro Marco</dc:creator>
  <cp:lastModifiedBy>Consip</cp:lastModifiedBy>
  <dcterms:created xsi:type="dcterms:W3CDTF">2021-02-25T11:20:16Z</dcterms:created>
  <dcterms:modified xsi:type="dcterms:W3CDTF">2023-02-24T08:53:48Z</dcterms:modified>
</cp:coreProperties>
</file>