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filterPrivacy="1" autoCompressPictures="0" defaultThemeVersion="124226"/>
  <xr:revisionPtr revIDLastSave="0" documentId="13_ncr:1_{2416449C-AD4B-468B-AA90-54971E212493}" xr6:coauthVersionLast="47" xr6:coauthVersionMax="47" xr10:uidLastSave="{00000000-0000-0000-0000-000000000000}"/>
  <bookViews>
    <workbookView xWindow="84" yWindow="132" windowWidth="23304" windowHeight="11028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 l="1"/>
  <c r="F14" i="1" s="1"/>
  <c r="F12" i="1" l="1"/>
</calcChain>
</file>

<file path=xl/sharedStrings.xml><?xml version="1.0" encoding="utf-8"?>
<sst xmlns="http://schemas.openxmlformats.org/spreadsheetml/2006/main" count="17" uniqueCount="16">
  <si>
    <t>Celle da compilare</t>
  </si>
  <si>
    <t>Descrizione</t>
  </si>
  <si>
    <t xml:space="preserve">RDO MEPA  n. xxx 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</si>
  <si>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</si>
  <si>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</si>
  <si>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</si>
  <si>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</si>
  <si>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</si>
  <si>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</si>
  <si>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</si>
  <si>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</si>
  <si>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</si>
  <si>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>Set-up di una piattaforma Mobility as a Service per la gestione integrata della mobilità aziendale che includa (i) car pooling, (ii) servizi in sharing, (iii) definizione e gestione delle premialità in relazione alle scelte di mobilità sostenibile da parte dei dipendenti con la logica della gamification</t>
  </si>
  <si>
    <t>Assistenza e supporto specialistico per la gestione della piattaforma di cui sopra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</si>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</sst>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/>
    <xf numFmtId="49" fontId="14" fillId="4" borderId="8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9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vertical="center"/>
    </xf>
    <xf numFmtId="164" fontId="16" fillId="0" borderId="10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center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J14"/>
  <sheetViews>
    <sheetView tabSelected="1" zoomScale="110" zoomScaleNormal="110" workbookViewId="0">
      <selection activeCell="J5" sqref="J5"/>
    </sheetView>
  </sheetViews>
  <sheetFormatPr defaultColWidth="8.77734375" defaultRowHeight="14.4" x14ac:dyDescent="0.3"/>
  <cols>
    <col min="1" max="1" width="2.21875" customWidth="1"/>
    <col min="2" max="2" width="1.77734375" customWidth="1"/>
    <col min="3" max="3" width="12.5546875" customWidth="1"/>
    <col min="4" max="4" width="48.109375" customWidth="1"/>
    <col min="5" max="5" width="16.5546875" customWidth="1"/>
    <col min="6" max="6" width="29.109375" customWidth="1"/>
    <col min="7" max="7" width="30.109375" customWidth="1"/>
  </cols>
  <sheetData>
    <row r="2" spans="3:10" ht="15.6" x14ac:dyDescent="0.3">
      <c r="C2" s="18" t="s">
        <v>2</v>
      </c>
      <c r="D2" s="18"/>
      <c r="H2" s="1"/>
    </row>
    <row r="3" spans="3:10" ht="18" customHeight="1" thickBot="1" x14ac:dyDescent="0.35">
      <c r="H3" s="9"/>
    </row>
    <row r="4" spans="3:10" ht="15" thickBot="1" x14ac:dyDescent="0.35">
      <c r="F4" s="8" t="s">
        <v>0</v>
      </c>
      <c r="H4" s="9"/>
    </row>
    <row r="5" spans="3:10" ht="60.75" customHeight="1" thickBot="1" x14ac:dyDescent="0.35">
      <c r="C5" s="13" t="s">
        <v>8</v>
      </c>
      <c r="D5" s="17" t="s">
        <v>1</v>
      </c>
      <c r="E5" s="16" t="s">
        <v>10</v>
      </c>
      <c r="F5" s="12" t="s">
        <v>7</v>
      </c>
      <c r="G5" s="13" t="s">
        <v>11</v>
      </c>
    </row>
    <row r="6" spans="3:10" ht="61.5" customHeight="1" thickBot="1" x14ac:dyDescent="0.35">
      <c r="C6" s="19" t="s">
        <v>14</v>
      </c>
      <c r="D6" s="32" t="s">
        <v>12</v>
      </c>
      <c r="E6" s="31" t="s">
        <v>6</v>
      </c>
      <c r="F6" s="14"/>
      <c r="G6" s="15">
        <f>E6*F6</f>
        <v>0</v>
      </c>
    </row>
    <row r="7" spans="3:10" ht="61.5" customHeight="1" thickBot="1" x14ac:dyDescent="0.35">
      <c r="C7" s="19" t="s">
        <v>15</v>
      </c>
      <c r="D7" s="32" t="s">
        <v>13</v>
      </c>
      <c r="E7" s="31" t="s">
        <v>6</v>
      </c>
      <c r="F7" s="24"/>
      <c r="G7" s="15">
        <f t="shared" ref="G7" si="0">E7*F7</f>
        <v>0</v>
      </c>
    </row>
    <row r="8" spans="3:10" ht="74.25" customHeight="1" thickBot="1" x14ac:dyDescent="0.35">
      <c r="C8" s="20"/>
      <c r="D8" s="21" t="s">
        <v>3</v>
      </c>
      <c r="E8" s="21"/>
      <c r="F8" s="23"/>
      <c r="G8" s="22">
        <f>IF((SUM(G6:G7))&lt;=F10,(SUM(G6:G7)),"ERRORE l'importo offerto supera la base d'asta")</f>
        <v>0</v>
      </c>
    </row>
    <row r="9" spans="3:10" ht="12.75" customHeight="1" thickBot="1" x14ac:dyDescent="0.35">
      <c r="F9" s="1"/>
      <c r="G9" s="4"/>
      <c r="H9" s="2"/>
      <c r="I9" s="2"/>
      <c r="J9" s="2"/>
    </row>
    <row r="10" spans="3:10" s="2" customFormat="1" ht="41.25" customHeight="1" thickBot="1" x14ac:dyDescent="0.35">
      <c r="D10" s="11" t="s">
        <v>5</v>
      </c>
      <c r="F10" s="25">
        <v>45000</v>
      </c>
      <c r="G10" s="26"/>
    </row>
    <row r="11" spans="3:10" s="2" customFormat="1" ht="15" customHeight="1" thickBot="1" x14ac:dyDescent="0.35">
      <c r="D11" s="3"/>
      <c r="F11" s="6"/>
    </row>
    <row r="12" spans="3:10" s="2" customFormat="1" ht="66" customHeight="1" thickBot="1" x14ac:dyDescent="0.35">
      <c r="D12" s="11" t="s">
        <v>9</v>
      </c>
      <c r="F12" s="27" t="str">
        <f>IF(G8&gt;F10,"ATTENZIONE: L'offerta complessiva è superiore alla Base d'asta","OK")</f>
        <v>OK</v>
      </c>
      <c r="G12" s="28"/>
      <c r="H12"/>
      <c r="I12"/>
      <c r="J12"/>
    </row>
    <row r="13" spans="3:10" s="2" customFormat="1" ht="15" customHeight="1" thickBot="1" x14ac:dyDescent="0.35">
      <c r="D13" s="5"/>
      <c r="F13" s="10"/>
      <c r="H13"/>
      <c r="I13"/>
      <c r="J13"/>
    </row>
    <row r="14" spans="3:10" ht="31.5" customHeight="1" thickBot="1" x14ac:dyDescent="0.35">
      <c r="D14" s="7" t="s">
        <v>4</v>
      </c>
      <c r="F14" s="29">
        <f>IF((G8&lt;=F10),G8,"ERRORE")</f>
        <v>0</v>
      </c>
      <c r="G14" s="30"/>
    </row>
  </sheetData>
  <sheetProtection sheet="1" objects="1" scenarios="1"/>
  <mergeCells count="3">
    <mergeCell ref="F10:G10"/>
    <mergeCell ref="F12:G12"/>
    <mergeCell ref="F14:G14"/>
  </mergeCells>
  <conditionalFormatting sqref="F14">
    <cfRule type="cellIs" dxfId="5" priority="6" operator="equal">
      <formula>$F$10</formula>
    </cfRule>
    <cfRule type="cellIs" dxfId="4" priority="7" operator="lessThan">
      <formula>$F$10</formula>
    </cfRule>
    <cfRule type="cellIs" dxfId="3" priority="9" operator="greaterThan">
      <formula>$F$10</formula>
    </cfRule>
  </conditionalFormatting>
  <conditionalFormatting sqref="F14:G14">
    <cfRule type="cellIs" dxfId="2" priority="1" operator="greaterThan">
      <formula>$F$10</formula>
    </cfRule>
    <cfRule type="cellIs" dxfId="1" priority="2" operator="lessThanOrEqual">
      <formula>$F$10</formula>
    </cfRule>
  </conditionalFormatting>
  <conditionalFormatting sqref="G8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6:F7" xr:uid="{00000000-0002-0000-0000-000000000000}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2024-08-09T09:03:12Z</dcterms:modified>
</cp:coreProperties>
</file>