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-315" yWindow="5085" windowWidth="19440" windowHeight="11430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F11" i="1" l="1"/>
  <c r="G7" i="1" l="1"/>
  <c r="F13" i="1" l="1"/>
</calcChain>
</file>

<file path=xl/sharedStrings.xml><?xml version="1.0" encoding="utf-8"?>
<sst xmlns="http://schemas.openxmlformats.org/spreadsheetml/2006/main" count="11" uniqueCount="11">
  <si>
    <t>Celle da compilare</t>
  </si>
  <si>
    <t>Sistema di Verifica in caso di offerta superiore alla base d'asta</t>
  </si>
  <si>
    <t>Totale (€)</t>
  </si>
  <si>
    <t>Quantità</t>
  </si>
  <si>
    <t xml:space="preserve">Prezzo totale a base d'asta </t>
  </si>
  <si>
    <t xml:space="preserve">* Il Prezzo Totale Offerto verrà calcolato ai soli fini dell'aggiudicazione. </t>
  </si>
  <si>
    <t>Prezzo Totale Offerto al netto dell'IVA*</t>
  </si>
  <si>
    <t>Richiesta di Offerta nel Mercato Elettronico della Pubblica Amministrazione per acquisizione strumenti Welfare</t>
  </si>
  <si>
    <t>Importo unitario offerto</t>
  </si>
  <si>
    <t>Buoni Acquisto del valore nominale di 100,00 € con le caratteristiche disciplinate nel Capitolato Tecnico</t>
  </si>
  <si>
    <t>Prezzo totale offerto al netto dell'IVA*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</si>
</sst>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2" fontId="6" fillId="0" borderId="3" xfId="0" applyNumberFormat="1" applyFont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Border="1" applyAlignment="1" applyProtection="1">
      <alignment horizontal="center" vertical="center" wrapText="1"/>
    </xf>
    <xf numFmtId="164" fontId="3" fillId="4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right" vertical="center"/>
    </xf>
    <xf numFmtId="164" fontId="8" fillId="0" borderId="0" xfId="1" applyNumberFormat="1" applyFont="1" applyFill="1" applyBorder="1" applyAlignment="1" applyProtection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3" fillId="0" borderId="0" xfId="0" applyFont="1" applyProtection="1"/>
    <xf numFmtId="0" fontId="7" fillId="0" borderId="0" xfId="0" applyFont="1" applyProtection="1"/>
    <xf numFmtId="0" fontId="3" fillId="0" borderId="3" xfId="0" applyFont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Protection="1"/>
    <xf numFmtId="0" fontId="6" fillId="0" borderId="0" xfId="0" applyFont="1" applyBorder="1" applyProtection="1"/>
    <xf numFmtId="0" fontId="4" fillId="0" borderId="0" xfId="0" applyFont="1" applyProtection="1"/>
    <xf numFmtId="164" fontId="5" fillId="0" borderId="2" xfId="1" applyNumberFormat="1" applyFont="1" applyFill="1" applyBorder="1" applyAlignment="1" applyProtection="1">
      <alignment horizontal="center" vertical="center"/>
    </xf>
    <xf numFmtId="164" fontId="5" fillId="0" borderId="4" xfId="1" applyNumberFormat="1" applyFont="1" applyFill="1" applyBorder="1" applyAlignment="1" applyProtection="1">
      <alignment horizontal="center" vertical="center"/>
    </xf>
    <xf numFmtId="164" fontId="5" fillId="3" borderId="2" xfId="4" applyNumberFormat="1" applyFont="1" applyFill="1" applyBorder="1" applyAlignment="1" applyProtection="1">
      <alignment horizontal="center" vertical="center" wrapText="1"/>
    </xf>
    <xf numFmtId="164" fontId="5" fillId="3" borderId="4" xfId="4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49" fontId="8" fillId="4" borderId="2" xfId="0" applyNumberFormat="1" applyFont="1" applyFill="1" applyBorder="1" applyAlignment="1" applyProtection="1">
      <alignment horizontal="center" vertical="center" wrapText="1"/>
    </xf>
    <xf numFmtId="49" fontId="8" fillId="4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3"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6"/>
  <sheetViews>
    <sheetView tabSelected="1" zoomScale="90" zoomScaleNormal="90" workbookViewId="0">
      <selection activeCell="J6" sqref="J6"/>
    </sheetView>
  </sheetViews>
  <sheetFormatPr defaultColWidth="8.85546875" defaultRowHeight="15.75" x14ac:dyDescent="0.25"/>
  <cols>
    <col min="1" max="1" width="2.28515625" style="10" customWidth="1"/>
    <col min="2" max="2" width="1.7109375" style="10" customWidth="1"/>
    <col min="3" max="3" width="18" style="10" customWidth="1"/>
    <col min="4" max="4" width="41.7109375" style="10" customWidth="1"/>
    <col min="5" max="5" width="13" style="10" customWidth="1"/>
    <col min="6" max="6" width="24.28515625" style="10" bestFit="1" customWidth="1"/>
    <col min="7" max="7" width="23" style="10" customWidth="1"/>
    <col min="8" max="8" width="8.85546875" style="10"/>
    <col min="9" max="10" width="9.5703125" style="10" bestFit="1" customWidth="1"/>
    <col min="11" max="16384" width="8.85546875" style="10"/>
  </cols>
  <sheetData>
    <row r="2" spans="3:10" x14ac:dyDescent="0.25">
      <c r="C2" s="1" t="s">
        <v>7</v>
      </c>
      <c r="D2" s="1"/>
      <c r="H2" s="11"/>
    </row>
    <row r="3" spans="3:10" ht="18" customHeight="1" thickBot="1" x14ac:dyDescent="0.3">
      <c r="H3" s="12"/>
    </row>
    <row r="4" spans="3:10" ht="16.5" thickBot="1" x14ac:dyDescent="0.3">
      <c r="F4" s="13" t="s">
        <v>0</v>
      </c>
      <c r="H4" s="12"/>
    </row>
    <row r="5" spans="3:10" ht="60.75" customHeight="1" thickBot="1" x14ac:dyDescent="0.3">
      <c r="C5" s="27"/>
      <c r="D5" s="28"/>
      <c r="E5" s="14" t="s">
        <v>3</v>
      </c>
      <c r="F5" s="15" t="s">
        <v>8</v>
      </c>
      <c r="G5" s="3" t="s">
        <v>2</v>
      </c>
    </row>
    <row r="6" spans="3:10" ht="61.5" customHeight="1" thickBot="1" x14ac:dyDescent="0.3">
      <c r="C6" s="29" t="s">
        <v>9</v>
      </c>
      <c r="D6" s="30"/>
      <c r="E6" s="16">
        <v>310</v>
      </c>
      <c r="F6" s="4"/>
      <c r="G6" s="5">
        <f>IF((E6*F6)&lt;=F9,(E6*F6),"ERRORE l'importo offerto supera la base d'asta")</f>
        <v>0</v>
      </c>
    </row>
    <row r="7" spans="3:10" ht="74.25" customHeight="1" thickBot="1" x14ac:dyDescent="0.3">
      <c r="C7" s="31" t="s">
        <v>6</v>
      </c>
      <c r="D7" s="32"/>
      <c r="E7" s="32"/>
      <c r="F7" s="33"/>
      <c r="G7" s="6">
        <f>IF((E6*F6)&lt;=F9,(G6),"ERRORE l'importo offerto supera la base d'asta")</f>
        <v>0</v>
      </c>
    </row>
    <row r="8" spans="3:10" ht="12.75" customHeight="1" thickBot="1" x14ac:dyDescent="0.3">
      <c r="F8" s="11"/>
      <c r="G8" s="17"/>
      <c r="H8" s="18"/>
      <c r="I8" s="18"/>
      <c r="J8" s="18"/>
    </row>
    <row r="9" spans="3:10" s="18" customFormat="1" ht="41.25" customHeight="1" thickBot="1" x14ac:dyDescent="0.3">
      <c r="C9" s="34" t="s">
        <v>4</v>
      </c>
      <c r="D9" s="35"/>
      <c r="E9" s="36"/>
      <c r="F9" s="21">
        <v>32550</v>
      </c>
      <c r="G9" s="22"/>
    </row>
    <row r="10" spans="3:10" s="18" customFormat="1" ht="15" customHeight="1" thickBot="1" x14ac:dyDescent="0.3">
      <c r="D10" s="7"/>
      <c r="F10" s="8"/>
    </row>
    <row r="11" spans="3:10" s="18" customFormat="1" ht="53.25" customHeight="1" thickBot="1" x14ac:dyDescent="0.3">
      <c r="C11" s="34" t="s">
        <v>1</v>
      </c>
      <c r="D11" s="35"/>
      <c r="E11" s="36"/>
      <c r="F11" s="23" t="str">
        <f>IF((E6*F6)&lt;=F9,"OK","ATTENZIONE: L'offerta complessiva è superiore alla Base d'asta")</f>
        <v>OK</v>
      </c>
      <c r="G11" s="24"/>
    </row>
    <row r="12" spans="3:10" s="18" customFormat="1" ht="15" customHeight="1" thickBot="1" x14ac:dyDescent="0.3">
      <c r="D12" s="2"/>
      <c r="F12" s="9"/>
      <c r="H12" s="19"/>
      <c r="I12" s="19"/>
      <c r="J12" s="19"/>
    </row>
    <row r="13" spans="3:10" ht="31.5" customHeight="1" thickBot="1" x14ac:dyDescent="0.3">
      <c r="C13" s="37" t="s">
        <v>10</v>
      </c>
      <c r="D13" s="38"/>
      <c r="E13" s="39"/>
      <c r="F13" s="25">
        <f>IF(((E6*F6)&lt;=F9),G7,"ERRORE")</f>
        <v>0</v>
      </c>
      <c r="G13" s="26"/>
    </row>
    <row r="16" spans="3:10" ht="18.75" x14ac:dyDescent="0.3">
      <c r="C16" s="20" t="s">
        <v>5</v>
      </c>
    </row>
  </sheetData>
  <sheetProtection password="DBAF" sheet="1" objects="1" scenarios="1"/>
  <mergeCells count="9">
    <mergeCell ref="F9:G9"/>
    <mergeCell ref="F11:G11"/>
    <mergeCell ref="F13:G13"/>
    <mergeCell ref="C5:D5"/>
    <mergeCell ref="C6:D6"/>
    <mergeCell ref="C7:F7"/>
    <mergeCell ref="C9:E9"/>
    <mergeCell ref="C11:E11"/>
    <mergeCell ref="C13:E13"/>
  </mergeCells>
  <conditionalFormatting sqref="F13:G13">
    <cfRule type="cellIs" dxfId="2" priority="2" operator="greaterThan">
      <formula>$F$9+2500</formula>
    </cfRule>
    <cfRule type="cellIs" dxfId="1" priority="3" operator="lessThanOrEqual">
      <formula>$F$9+2500</formula>
    </cfRule>
  </conditionalFormatting>
  <conditionalFormatting sqref="G6">
    <cfRule type="cellIs" dxfId="0" priority="1" operator="greaterThan">
      <formula>"&gt;$G$10"</formula>
    </cfRule>
  </conditionalFormatting>
  <dataValidations count="1">
    <dataValidation type="custom" operator="equal" allowBlank="1" showInputMessage="1" showErrorMessage="1" error="L'importo offerto è inferiore al valore nominale del Buono " sqref="F6">
      <formula1>F6&gt;=100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2018-04-13T12:27:20Z</dcterms:modified>
</cp:coreProperties>
</file>