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225" yWindow="375" windowWidth="19320" windowHeight="7785" tabRatio="898"/>
  </bookViews>
  <sheets>
    <sheet name="DATI PPAA ITALIA" sheetId="23" r:id="rId1"/>
    <sheet name="DATI PPAA REGIONALI" sheetId="44" r:id="rId2"/>
    <sheet name="ABRUZZO" sheetId="1" r:id="rId3"/>
    <sheet name="BASILICATA" sheetId="2" r:id="rId4"/>
    <sheet name="CALABRIA" sheetId="3" r:id="rId5"/>
    <sheet name="CAMPANIA" sheetId="4" r:id="rId6"/>
    <sheet name="EMILIA ROMAGNA" sheetId="10" r:id="rId7"/>
    <sheet name="FRIULI VENEZIA GIULIA" sheetId="9" r:id="rId8"/>
    <sheet name="LAZIO" sheetId="8" r:id="rId9"/>
    <sheet name="LIGURIA" sheetId="7" r:id="rId10"/>
    <sheet name="LOMBARDIA" sheetId="6" r:id="rId11"/>
    <sheet name="MARCHE" sheetId="5" r:id="rId12"/>
    <sheet name="MOLISE" sheetId="12" r:id="rId13"/>
    <sheet name="PIEMONTE" sheetId="13" r:id="rId14"/>
    <sheet name="PUGLIA" sheetId="14" r:id="rId15"/>
    <sheet name="SARDEGNA" sheetId="15" r:id="rId16"/>
    <sheet name="SICILIA" sheetId="16" r:id="rId17"/>
    <sheet name="TOSCANA" sheetId="17" r:id="rId18"/>
    <sheet name="TRENTINO ALTO ADIGE" sheetId="18" r:id="rId19"/>
    <sheet name="UMBRIA" sheetId="19" r:id="rId20"/>
    <sheet name="VALLE D'AOSTA" sheetId="20" r:id="rId21"/>
    <sheet name="VENETO" sheetId="21" r:id="rId22"/>
    <sheet name="ITALIA" sheetId="22" r:id="rId23"/>
  </sheets>
  <calcPr calcId="145621"/>
</workbook>
</file>

<file path=xl/calcChain.xml><?xml version="1.0" encoding="utf-8"?>
<calcChain xmlns="http://schemas.openxmlformats.org/spreadsheetml/2006/main">
  <c r="E10" i="22" l="1"/>
  <c r="I17" i="18"/>
  <c r="R19" i="19"/>
  <c r="S19" i="19"/>
  <c r="T19" i="19"/>
  <c r="E8" i="20"/>
  <c r="E9" i="20"/>
  <c r="E10" i="20"/>
  <c r="E11" i="20"/>
  <c r="E12" i="20"/>
  <c r="E13" i="20"/>
  <c r="E14" i="20"/>
  <c r="E15" i="20"/>
  <c r="E16" i="20"/>
  <c r="E17" i="20"/>
  <c r="E7" i="20"/>
  <c r="C19" i="20"/>
  <c r="D19" i="20"/>
  <c r="R26" i="44"/>
  <c r="Q26" i="44"/>
  <c r="P26" i="44"/>
  <c r="O26" i="44"/>
  <c r="L26" i="44"/>
  <c r="K26" i="44"/>
  <c r="J26" i="44"/>
  <c r="I26" i="44"/>
  <c r="F26" i="44"/>
  <c r="E26" i="44"/>
  <c r="D26" i="44"/>
  <c r="C26" i="44"/>
  <c r="I7" i="12"/>
  <c r="M7" i="12"/>
  <c r="Q7" i="12"/>
  <c r="Q19" i="12" s="1"/>
  <c r="I8" i="12"/>
  <c r="M8" i="12"/>
  <c r="Q8" i="12"/>
  <c r="I9" i="12"/>
  <c r="M9" i="12"/>
  <c r="Q9" i="12"/>
  <c r="B19" i="15"/>
  <c r="C19" i="15"/>
  <c r="D19" i="15"/>
  <c r="I7" i="3"/>
  <c r="M7" i="3"/>
  <c r="Q7" i="3"/>
  <c r="Q19" i="3" s="1"/>
  <c r="I8" i="3"/>
  <c r="M8" i="3"/>
  <c r="Q8" i="3"/>
  <c r="I9" i="3"/>
  <c r="M9" i="3"/>
  <c r="Q9" i="3"/>
  <c r="C7" i="22"/>
  <c r="C19" i="22" s="1"/>
  <c r="D7" i="22"/>
  <c r="C8" i="22"/>
  <c r="D8" i="22"/>
  <c r="B9" i="22"/>
  <c r="C9" i="22"/>
  <c r="D9" i="22"/>
  <c r="B10" i="22"/>
  <c r="C10" i="22"/>
  <c r="D10" i="22"/>
  <c r="B11" i="22"/>
  <c r="C11" i="22"/>
  <c r="D11" i="22"/>
  <c r="B12" i="22"/>
  <c r="C12" i="22"/>
  <c r="D12" i="22"/>
  <c r="B13" i="22"/>
  <c r="C13" i="22"/>
  <c r="D13" i="22"/>
  <c r="B14" i="22"/>
  <c r="C14" i="22"/>
  <c r="D14" i="22"/>
  <c r="B15" i="22"/>
  <c r="C15" i="22"/>
  <c r="D15" i="22"/>
  <c r="B16" i="22"/>
  <c r="C16" i="22"/>
  <c r="D16" i="22"/>
  <c r="B17" i="22"/>
  <c r="C17" i="22"/>
  <c r="D17" i="22"/>
  <c r="F7" i="22"/>
  <c r="G7" i="22"/>
  <c r="H7" i="22"/>
  <c r="F8" i="22"/>
  <c r="G8" i="22"/>
  <c r="H8" i="22"/>
  <c r="F9" i="22"/>
  <c r="G9" i="22"/>
  <c r="H9" i="22"/>
  <c r="F10" i="22"/>
  <c r="G10" i="22"/>
  <c r="H10" i="22"/>
  <c r="F11" i="22"/>
  <c r="G11" i="22"/>
  <c r="H11" i="22"/>
  <c r="F12" i="22"/>
  <c r="G12" i="22"/>
  <c r="H12" i="22"/>
  <c r="F13" i="22"/>
  <c r="G13" i="22"/>
  <c r="H13" i="22"/>
  <c r="F14" i="22"/>
  <c r="G14" i="22"/>
  <c r="H14" i="22"/>
  <c r="F15" i="22"/>
  <c r="G15" i="22"/>
  <c r="H15" i="22"/>
  <c r="F16" i="22"/>
  <c r="G16" i="22"/>
  <c r="H16" i="22"/>
  <c r="F17" i="22"/>
  <c r="G17" i="22"/>
  <c r="H17" i="22"/>
  <c r="F18" i="22"/>
  <c r="J7" i="22"/>
  <c r="K7" i="22"/>
  <c r="L7" i="22"/>
  <c r="J8" i="22"/>
  <c r="K8" i="22"/>
  <c r="L8" i="22"/>
  <c r="J9" i="22"/>
  <c r="K9" i="22"/>
  <c r="L9" i="22"/>
  <c r="J10" i="22"/>
  <c r="K10" i="22"/>
  <c r="L10" i="22"/>
  <c r="J11" i="22"/>
  <c r="K11" i="22"/>
  <c r="L11" i="22"/>
  <c r="J12" i="22"/>
  <c r="K12" i="22"/>
  <c r="L12" i="22"/>
  <c r="J13" i="22"/>
  <c r="K13" i="22"/>
  <c r="L13" i="22"/>
  <c r="J14" i="22"/>
  <c r="K14" i="22"/>
  <c r="L14" i="22"/>
  <c r="J15" i="22"/>
  <c r="K15" i="22"/>
  <c r="L15" i="22"/>
  <c r="J16" i="22"/>
  <c r="K16" i="22"/>
  <c r="L16" i="22"/>
  <c r="J17" i="22"/>
  <c r="K17" i="22"/>
  <c r="L17" i="22"/>
  <c r="J18" i="22"/>
  <c r="N7" i="22"/>
  <c r="O7" i="22"/>
  <c r="P7" i="22"/>
  <c r="N8" i="22"/>
  <c r="O8" i="22"/>
  <c r="P8" i="22"/>
  <c r="N9" i="22"/>
  <c r="O9" i="22"/>
  <c r="P9" i="22"/>
  <c r="N10" i="22"/>
  <c r="O10" i="22"/>
  <c r="P10" i="22"/>
  <c r="N11" i="22"/>
  <c r="O11" i="22"/>
  <c r="P11" i="22"/>
  <c r="N12" i="22"/>
  <c r="O12" i="22"/>
  <c r="P12" i="22"/>
  <c r="N13" i="22"/>
  <c r="O13" i="22"/>
  <c r="P13" i="22"/>
  <c r="N14" i="22"/>
  <c r="O14" i="22"/>
  <c r="P14" i="22"/>
  <c r="N15" i="22"/>
  <c r="O15" i="22"/>
  <c r="P15" i="22"/>
  <c r="N16" i="22"/>
  <c r="O16" i="22"/>
  <c r="P16" i="22"/>
  <c r="N17" i="22"/>
  <c r="O17" i="22"/>
  <c r="P17" i="22"/>
  <c r="N18" i="22"/>
  <c r="R7" i="22"/>
  <c r="S7" i="22"/>
  <c r="T7" i="22"/>
  <c r="R8" i="22"/>
  <c r="S8" i="22"/>
  <c r="T8" i="22"/>
  <c r="R9" i="22"/>
  <c r="S9" i="22"/>
  <c r="T9" i="22"/>
  <c r="R10" i="22"/>
  <c r="S10" i="22"/>
  <c r="T10" i="22"/>
  <c r="R11" i="22"/>
  <c r="S11" i="22"/>
  <c r="T11" i="22"/>
  <c r="R12" i="22"/>
  <c r="S12" i="22"/>
  <c r="T12" i="22"/>
  <c r="R13" i="22"/>
  <c r="S13" i="22"/>
  <c r="T13" i="22"/>
  <c r="R14" i="22"/>
  <c r="S14" i="22"/>
  <c r="T14" i="22"/>
  <c r="R15" i="22"/>
  <c r="S15" i="22"/>
  <c r="T15" i="22"/>
  <c r="R16" i="22"/>
  <c r="S16" i="22"/>
  <c r="T16" i="22"/>
  <c r="R17" i="22"/>
  <c r="S17" i="22"/>
  <c r="T17" i="22"/>
  <c r="R18" i="22"/>
  <c r="E24" i="22"/>
  <c r="E25" i="22"/>
  <c r="E26" i="22"/>
  <c r="E27" i="22"/>
  <c r="E28" i="22"/>
  <c r="E29" i="22"/>
  <c r="E30" i="22"/>
  <c r="E31" i="22"/>
  <c r="E32" i="22"/>
  <c r="E33" i="22"/>
  <c r="E34" i="22"/>
  <c r="I24" i="22"/>
  <c r="I25" i="22"/>
  <c r="I26" i="22"/>
  <c r="I27" i="22"/>
  <c r="I28" i="22"/>
  <c r="I29" i="22"/>
  <c r="I30" i="22"/>
  <c r="I31" i="22"/>
  <c r="I32" i="22"/>
  <c r="I33" i="22"/>
  <c r="I34" i="22"/>
  <c r="Q24" i="22"/>
  <c r="Q25" i="22"/>
  <c r="Q26" i="22"/>
  <c r="Q27" i="22"/>
  <c r="Q28" i="22"/>
  <c r="Q29" i="22"/>
  <c r="Q30" i="22"/>
  <c r="Q31" i="22"/>
  <c r="Q32" i="22"/>
  <c r="Q33" i="22"/>
  <c r="Q34" i="22"/>
  <c r="U7" i="1"/>
  <c r="U7" i="2"/>
  <c r="U19" i="2" s="1"/>
  <c r="U7" i="3"/>
  <c r="U7" i="4"/>
  <c r="U7" i="10"/>
  <c r="U7" i="9"/>
  <c r="U7" i="8"/>
  <c r="U7" i="7"/>
  <c r="U19" i="7" s="1"/>
  <c r="U7" i="6"/>
  <c r="U19" i="6" s="1"/>
  <c r="U7" i="5"/>
  <c r="U7" i="12"/>
  <c r="U7" i="13"/>
  <c r="U19" i="13" s="1"/>
  <c r="U7" i="14"/>
  <c r="U19" i="14" s="1"/>
  <c r="U7" i="15"/>
  <c r="U7" i="16"/>
  <c r="U7" i="17"/>
  <c r="U19" i="17" s="1"/>
  <c r="U7" i="18"/>
  <c r="U19" i="18" s="1"/>
  <c r="U7" i="19"/>
  <c r="U7" i="20"/>
  <c r="U7" i="21"/>
  <c r="U19" i="21" s="1"/>
  <c r="U8" i="1"/>
  <c r="U19" i="1" s="1"/>
  <c r="U8" i="2"/>
  <c r="U8" i="3"/>
  <c r="U8" i="4"/>
  <c r="U19" i="4" s="1"/>
  <c r="U8" i="10"/>
  <c r="U8" i="9"/>
  <c r="U8" i="8"/>
  <c r="U8" i="7"/>
  <c r="U8" i="6"/>
  <c r="U8" i="5"/>
  <c r="U8" i="12"/>
  <c r="U8" i="13"/>
  <c r="U8" i="14"/>
  <c r="U8" i="15"/>
  <c r="U8" i="16"/>
  <c r="U8" i="17"/>
  <c r="U8" i="18"/>
  <c r="U8" i="19"/>
  <c r="U8" i="20"/>
  <c r="U19" i="20" s="1"/>
  <c r="U8" i="21"/>
  <c r="U9" i="1"/>
  <c r="U9" i="2"/>
  <c r="U9" i="3"/>
  <c r="U19" i="3" s="1"/>
  <c r="U9" i="4"/>
  <c r="U9" i="10"/>
  <c r="U9" i="9"/>
  <c r="U9" i="8"/>
  <c r="U19" i="8"/>
  <c r="U9" i="7"/>
  <c r="U9" i="6"/>
  <c r="U9" i="5"/>
  <c r="U9" i="12"/>
  <c r="U19" i="12" s="1"/>
  <c r="U9" i="13"/>
  <c r="U9" i="14"/>
  <c r="U9" i="15"/>
  <c r="U19" i="15" s="1"/>
  <c r="U9" i="16"/>
  <c r="U19" i="16" s="1"/>
  <c r="U9" i="17"/>
  <c r="U9" i="18"/>
  <c r="U9" i="19"/>
  <c r="U19" i="19" s="1"/>
  <c r="U9" i="20"/>
  <c r="U9" i="21"/>
  <c r="U10" i="1"/>
  <c r="U10" i="2"/>
  <c r="U10" i="3"/>
  <c r="U10" i="4"/>
  <c r="U10" i="10"/>
  <c r="U10" i="9"/>
  <c r="U19" i="9" s="1"/>
  <c r="U10" i="8"/>
  <c r="U10" i="7"/>
  <c r="U10" i="6"/>
  <c r="U10" i="5"/>
  <c r="U10" i="12"/>
  <c r="U10" i="13"/>
  <c r="U10" i="14"/>
  <c r="U10" i="15"/>
  <c r="U10" i="16"/>
  <c r="U10" i="17"/>
  <c r="U10" i="18"/>
  <c r="U10" i="19"/>
  <c r="U10" i="20"/>
  <c r="U10" i="21"/>
  <c r="U11" i="1"/>
  <c r="U11" i="22" s="1"/>
  <c r="U11" i="2"/>
  <c r="U11" i="3"/>
  <c r="U11" i="4"/>
  <c r="U11" i="10"/>
  <c r="U11" i="9"/>
  <c r="U11" i="8"/>
  <c r="U11" i="7"/>
  <c r="U11" i="6"/>
  <c r="U11" i="5"/>
  <c r="U11" i="12"/>
  <c r="U11" i="13"/>
  <c r="U11" i="14"/>
  <c r="U11" i="15"/>
  <c r="U11" i="16"/>
  <c r="U11" i="17"/>
  <c r="U11" i="18"/>
  <c r="U11" i="19"/>
  <c r="U11" i="20"/>
  <c r="U11" i="21"/>
  <c r="U12" i="1"/>
  <c r="U12" i="2"/>
  <c r="U12" i="3"/>
  <c r="U12" i="4"/>
  <c r="U12" i="10"/>
  <c r="U12" i="9"/>
  <c r="U12" i="8"/>
  <c r="U12" i="7"/>
  <c r="U12" i="6"/>
  <c r="U12" i="5"/>
  <c r="U12" i="12"/>
  <c r="U12" i="13"/>
  <c r="U12" i="14"/>
  <c r="U12" i="15"/>
  <c r="U12" i="16"/>
  <c r="U12" i="17"/>
  <c r="U12" i="18"/>
  <c r="U12" i="19"/>
  <c r="U12" i="20"/>
  <c r="U12" i="21"/>
  <c r="U13" i="1"/>
  <c r="U13" i="22" s="1"/>
  <c r="U13" i="2"/>
  <c r="U13" i="3"/>
  <c r="U13" i="4"/>
  <c r="U13" i="10"/>
  <c r="U13" i="9"/>
  <c r="U13" i="8"/>
  <c r="U13" i="7"/>
  <c r="U13" i="6"/>
  <c r="U13" i="5"/>
  <c r="U13" i="12"/>
  <c r="U13" i="13"/>
  <c r="U13" i="14"/>
  <c r="U13" i="15"/>
  <c r="U13" i="16"/>
  <c r="U13" i="17"/>
  <c r="U13" i="18"/>
  <c r="U13" i="19"/>
  <c r="U13" i="20"/>
  <c r="U13" i="21"/>
  <c r="U14" i="1"/>
  <c r="U14" i="2"/>
  <c r="U14" i="22" s="1"/>
  <c r="U14" i="3"/>
  <c r="U14" i="4"/>
  <c r="U14" i="10"/>
  <c r="U14" i="9"/>
  <c r="U14" i="8"/>
  <c r="U14" i="7"/>
  <c r="U14" i="6"/>
  <c r="U14" i="5"/>
  <c r="U14" i="12"/>
  <c r="U14" i="13"/>
  <c r="U14" i="14"/>
  <c r="U14" i="15"/>
  <c r="U14" i="16"/>
  <c r="U14" i="17"/>
  <c r="U14" i="18"/>
  <c r="U14" i="19"/>
  <c r="U14" i="20"/>
  <c r="U14" i="21"/>
  <c r="U15" i="1"/>
  <c r="U15" i="22" s="1"/>
  <c r="U15" i="2"/>
  <c r="U15" i="3"/>
  <c r="U15" i="4"/>
  <c r="U15" i="10"/>
  <c r="U15" i="9"/>
  <c r="U15" i="8"/>
  <c r="U15" i="7"/>
  <c r="U15" i="6"/>
  <c r="U15" i="5"/>
  <c r="U15" i="12"/>
  <c r="U15" i="13"/>
  <c r="U15" i="14"/>
  <c r="U15" i="15"/>
  <c r="U15" i="16"/>
  <c r="U15" i="17"/>
  <c r="U15" i="18"/>
  <c r="U15" i="19"/>
  <c r="U15" i="20"/>
  <c r="U15" i="21"/>
  <c r="U16" i="1"/>
  <c r="U16" i="2"/>
  <c r="U16" i="3"/>
  <c r="U16" i="4"/>
  <c r="U16" i="10"/>
  <c r="U16" i="9"/>
  <c r="U16" i="8"/>
  <c r="U16" i="7"/>
  <c r="U16" i="6"/>
  <c r="U16" i="5"/>
  <c r="U16" i="12"/>
  <c r="U16" i="13"/>
  <c r="U16" i="14"/>
  <c r="U16" i="15"/>
  <c r="U16" i="16"/>
  <c r="U16" i="17"/>
  <c r="U16" i="18"/>
  <c r="U16" i="19"/>
  <c r="U16" i="20"/>
  <c r="U16" i="21"/>
  <c r="U17" i="1"/>
  <c r="U17" i="22" s="1"/>
  <c r="U17" i="2"/>
  <c r="U17" i="3"/>
  <c r="U17" i="4"/>
  <c r="U17" i="10"/>
  <c r="U17" i="9"/>
  <c r="U17" i="8"/>
  <c r="U17" i="7"/>
  <c r="U17" i="6"/>
  <c r="U17" i="5"/>
  <c r="U17" i="12"/>
  <c r="U17" i="13"/>
  <c r="U17" i="14"/>
  <c r="U17" i="15"/>
  <c r="U17" i="16"/>
  <c r="U17" i="17"/>
  <c r="U17" i="18"/>
  <c r="U17" i="19"/>
  <c r="U17" i="20"/>
  <c r="U17" i="21"/>
  <c r="Q7" i="1"/>
  <c r="Q19" i="1" s="1"/>
  <c r="Q7" i="2"/>
  <c r="Q7" i="4"/>
  <c r="Q7" i="10"/>
  <c r="Q19" i="10" s="1"/>
  <c r="Q7" i="9"/>
  <c r="Q19" i="9" s="1"/>
  <c r="Q8" i="9"/>
  <c r="Q9" i="9"/>
  <c r="Q10" i="9"/>
  <c r="Q11" i="9"/>
  <c r="Q12" i="9"/>
  <c r="Q13" i="9"/>
  <c r="Q14" i="9"/>
  <c r="Q15" i="9"/>
  <c r="Q16" i="9"/>
  <c r="Q17" i="9"/>
  <c r="Q7" i="8"/>
  <c r="Q19" i="8" s="1"/>
  <c r="Q7" i="7"/>
  <c r="Q7" i="6"/>
  <c r="Q19" i="6" s="1"/>
  <c r="Q8" i="6"/>
  <c r="Q9" i="6"/>
  <c r="Q10" i="6"/>
  <c r="Q11" i="6"/>
  <c r="Q12" i="6"/>
  <c r="Q13" i="6"/>
  <c r="Q14" i="6"/>
  <c r="Q15" i="6"/>
  <c r="Q16" i="6"/>
  <c r="Q17" i="6"/>
  <c r="Q7" i="5"/>
  <c r="Q19" i="5" s="1"/>
  <c r="Q8" i="5"/>
  <c r="Q9" i="5"/>
  <c r="Q10" i="5"/>
  <c r="Q11" i="5"/>
  <c r="Q12" i="5"/>
  <c r="Q13" i="5"/>
  <c r="Q14" i="5"/>
  <c r="Q15" i="5"/>
  <c r="Q16" i="5"/>
  <c r="Q17" i="5"/>
  <c r="Q7" i="13"/>
  <c r="Q7" i="14"/>
  <c r="Q7" i="15"/>
  <c r="Q7" i="16"/>
  <c r="Q7" i="17"/>
  <c r="Q7" i="18"/>
  <c r="Q7" i="19"/>
  <c r="Q19" i="19" s="1"/>
  <c r="Q7" i="20"/>
  <c r="Q7" i="21"/>
  <c r="Q19" i="21"/>
  <c r="Q8" i="1"/>
  <c r="Q8" i="22" s="1"/>
  <c r="Q8" i="2"/>
  <c r="Q9" i="2"/>
  <c r="Q10" i="2"/>
  <c r="Q10" i="22" s="1"/>
  <c r="Q11" i="2"/>
  <c r="Q12" i="2"/>
  <c r="Q13" i="2"/>
  <c r="Q14" i="2"/>
  <c r="Q15" i="2"/>
  <c r="Q16" i="2"/>
  <c r="Q17" i="2"/>
  <c r="Q8" i="4"/>
  <c r="Q19" i="4" s="1"/>
  <c r="Q8" i="10"/>
  <c r="Q8" i="8"/>
  <c r="Q8" i="7"/>
  <c r="Q8" i="13"/>
  <c r="Q8" i="14"/>
  <c r="Q8" i="15"/>
  <c r="Q8" i="16"/>
  <c r="Q8" i="17"/>
  <c r="Q8" i="18"/>
  <c r="Q8" i="19"/>
  <c r="Q8" i="20"/>
  <c r="Q8" i="21"/>
  <c r="Q9" i="1"/>
  <c r="Q9" i="22"/>
  <c r="Q9" i="4"/>
  <c r="Q9" i="10"/>
  <c r="Q9" i="8"/>
  <c r="Q9" i="7"/>
  <c r="Q19" i="7" s="1"/>
  <c r="Q9" i="13"/>
  <c r="Q9" i="14"/>
  <c r="Q9" i="15"/>
  <c r="Q9" i="16"/>
  <c r="Q19" i="16" s="1"/>
  <c r="Q9" i="17"/>
  <c r="Q9" i="18"/>
  <c r="Q9" i="19"/>
  <c r="Q9" i="20"/>
  <c r="Q19" i="20" s="1"/>
  <c r="Q9" i="21"/>
  <c r="Q10" i="1"/>
  <c r="Q10" i="3"/>
  <c r="Q10" i="4"/>
  <c r="Q10" i="10"/>
  <c r="Q10" i="8"/>
  <c r="Q10" i="7"/>
  <c r="Q10" i="12"/>
  <c r="Q10" i="13"/>
  <c r="Q10" i="14"/>
  <c r="Q10" i="15"/>
  <c r="Q19" i="15" s="1"/>
  <c r="Q10" i="16"/>
  <c r="Q10" i="17"/>
  <c r="Q10" i="18"/>
  <c r="Q10" i="19"/>
  <c r="Q10" i="20"/>
  <c r="Q10" i="21"/>
  <c r="Q11" i="1"/>
  <c r="Q11" i="22" s="1"/>
  <c r="Q11" i="3"/>
  <c r="Q11" i="4"/>
  <c r="Q11" i="10"/>
  <c r="Q11" i="8"/>
  <c r="Q11" i="7"/>
  <c r="Q11" i="12"/>
  <c r="Q11" i="13"/>
  <c r="Q11" i="14"/>
  <c r="Q11" i="15"/>
  <c r="Q11" i="16"/>
  <c r="Q11" i="17"/>
  <c r="Q11" i="18"/>
  <c r="Q11" i="19"/>
  <c r="Q11" i="20"/>
  <c r="Q11" i="21"/>
  <c r="Q12" i="1"/>
  <c r="Q12" i="3"/>
  <c r="Q12" i="4"/>
  <c r="Q12" i="10"/>
  <c r="Q12" i="8"/>
  <c r="Q12" i="7"/>
  <c r="Q12" i="12"/>
  <c r="Q12" i="13"/>
  <c r="Q12" i="14"/>
  <c r="Q12" i="15"/>
  <c r="Q12" i="16"/>
  <c r="Q12" i="17"/>
  <c r="Q12" i="18"/>
  <c r="Q12" i="19"/>
  <c r="Q12" i="20"/>
  <c r="Q12" i="21"/>
  <c r="Q13" i="1"/>
  <c r="Q13" i="22" s="1"/>
  <c r="Q13" i="3"/>
  <c r="Q13" i="4"/>
  <c r="Q13" i="10"/>
  <c r="Q13" i="8"/>
  <c r="Q13" i="7"/>
  <c r="Q13" i="12"/>
  <c r="Q13" i="13"/>
  <c r="Q13" i="14"/>
  <c r="Q13" i="15"/>
  <c r="Q13" i="16"/>
  <c r="Q13" i="17"/>
  <c r="Q13" i="18"/>
  <c r="Q13" i="19"/>
  <c r="Q13" i="20"/>
  <c r="Q13" i="21"/>
  <c r="Q14" i="1"/>
  <c r="Q14" i="22" s="1"/>
  <c r="Q14" i="3"/>
  <c r="Q14" i="4"/>
  <c r="Q14" i="10"/>
  <c r="Q14" i="8"/>
  <c r="Q14" i="7"/>
  <c r="Q14" i="12"/>
  <c r="Q14" i="13"/>
  <c r="Q14" i="14"/>
  <c r="Q14" i="15"/>
  <c r="Q14" i="16"/>
  <c r="Q14" i="17"/>
  <c r="Q14" i="18"/>
  <c r="Q14" i="19"/>
  <c r="Q14" i="20"/>
  <c r="Q14" i="21"/>
  <c r="Q15" i="1"/>
  <c r="Q15" i="3"/>
  <c r="Q15" i="22" s="1"/>
  <c r="Q15" i="4"/>
  <c r="Q15" i="10"/>
  <c r="Q15" i="8"/>
  <c r="Q15" i="7"/>
  <c r="Q15" i="12"/>
  <c r="Q15" i="13"/>
  <c r="Q15" i="14"/>
  <c r="Q15" i="15"/>
  <c r="Q15" i="16"/>
  <c r="Q15" i="17"/>
  <c r="Q15" i="18"/>
  <c r="Q15" i="19"/>
  <c r="Q15" i="20"/>
  <c r="Q15" i="21"/>
  <c r="Q16" i="1"/>
  <c r="Q16" i="22" s="1"/>
  <c r="Q16" i="3"/>
  <c r="Q16" i="4"/>
  <c r="Q16" i="10"/>
  <c r="Q16" i="8"/>
  <c r="Q16" i="7"/>
  <c r="Q16" i="12"/>
  <c r="Q16" i="13"/>
  <c r="Q16" i="14"/>
  <c r="Q16" i="15"/>
  <c r="Q16" i="16"/>
  <c r="Q16" i="17"/>
  <c r="Q16" i="18"/>
  <c r="Q16" i="19"/>
  <c r="Q16" i="20"/>
  <c r="Q16" i="21"/>
  <c r="Q17" i="1"/>
  <c r="Q17" i="22" s="1"/>
  <c r="Q17" i="3"/>
  <c r="Q17" i="4"/>
  <c r="Q17" i="10"/>
  <c r="Q17" i="8"/>
  <c r="Q17" i="7"/>
  <c r="Q17" i="12"/>
  <c r="Q17" i="13"/>
  <c r="Q17" i="14"/>
  <c r="Q17" i="15"/>
  <c r="Q17" i="16"/>
  <c r="Q17" i="17"/>
  <c r="Q17" i="18"/>
  <c r="Q17" i="19"/>
  <c r="Q17" i="20"/>
  <c r="Q17" i="21"/>
  <c r="Q19" i="18"/>
  <c r="M7" i="1"/>
  <c r="M7" i="22" s="1"/>
  <c r="M7" i="2"/>
  <c r="M7" i="4"/>
  <c r="M7" i="10"/>
  <c r="M7" i="9"/>
  <c r="M7" i="8"/>
  <c r="M19" i="8" s="1"/>
  <c r="M7" i="7"/>
  <c r="M7" i="6"/>
  <c r="M7" i="5"/>
  <c r="M19" i="5" s="1"/>
  <c r="M7" i="13"/>
  <c r="M7" i="14"/>
  <c r="M7" i="15"/>
  <c r="M7" i="16"/>
  <c r="M19" i="16" s="1"/>
  <c r="M7" i="17"/>
  <c r="M8" i="17"/>
  <c r="M9" i="17"/>
  <c r="M10" i="17"/>
  <c r="M19" i="17" s="1"/>
  <c r="M11" i="17"/>
  <c r="M12" i="17"/>
  <c r="M13" i="17"/>
  <c r="M7" i="18"/>
  <c r="M19" i="18" s="1"/>
  <c r="M7" i="19"/>
  <c r="M7" i="20"/>
  <c r="M7" i="21"/>
  <c r="M8" i="21"/>
  <c r="M19" i="21" s="1"/>
  <c r="M9" i="21"/>
  <c r="M8" i="1"/>
  <c r="M8" i="2"/>
  <c r="M8" i="22" s="1"/>
  <c r="M8" i="4"/>
  <c r="M19" i="4" s="1"/>
  <c r="M8" i="10"/>
  <c r="M8" i="9"/>
  <c r="M8" i="8"/>
  <c r="M8" i="7"/>
  <c r="M19" i="7" s="1"/>
  <c r="M8" i="6"/>
  <c r="M8" i="5"/>
  <c r="M8" i="13"/>
  <c r="M8" i="14"/>
  <c r="M8" i="15"/>
  <c r="M8" i="16"/>
  <c r="M8" i="18"/>
  <c r="M8" i="19"/>
  <c r="M8" i="20"/>
  <c r="M9" i="1"/>
  <c r="M9" i="22" s="1"/>
  <c r="M9" i="2"/>
  <c r="M9" i="4"/>
  <c r="M9" i="10"/>
  <c r="M9" i="9"/>
  <c r="M9" i="8"/>
  <c r="M9" i="7"/>
  <c r="M9" i="6"/>
  <c r="M9" i="5"/>
  <c r="M9" i="13"/>
  <c r="M9" i="14"/>
  <c r="M9" i="15"/>
  <c r="M9" i="16"/>
  <c r="M9" i="18"/>
  <c r="M9" i="19"/>
  <c r="M19" i="19" s="1"/>
  <c r="M9" i="20"/>
  <c r="M19" i="20" s="1"/>
  <c r="M10" i="1"/>
  <c r="M10" i="2"/>
  <c r="M10" i="22" s="1"/>
  <c r="M10" i="3"/>
  <c r="M19" i="3" s="1"/>
  <c r="M10" i="4"/>
  <c r="M10" i="10"/>
  <c r="M10" i="9"/>
  <c r="M10" i="8"/>
  <c r="M10" i="7"/>
  <c r="M10" i="6"/>
  <c r="M10" i="5"/>
  <c r="M10" i="12"/>
  <c r="M10" i="13"/>
  <c r="M10" i="14"/>
  <c r="M10" i="15"/>
  <c r="M10" i="16"/>
  <c r="M10" i="18"/>
  <c r="M10" i="19"/>
  <c r="M10" i="20"/>
  <c r="M10" i="21"/>
  <c r="M11" i="1"/>
  <c r="M11" i="2"/>
  <c r="M11" i="22" s="1"/>
  <c r="M11" i="3"/>
  <c r="M11" i="4"/>
  <c r="M11" i="10"/>
  <c r="M11" i="9"/>
  <c r="M11" i="8"/>
  <c r="M11" i="7"/>
  <c r="M11" i="6"/>
  <c r="M11" i="5"/>
  <c r="M11" i="12"/>
  <c r="M19" i="12" s="1"/>
  <c r="M11" i="13"/>
  <c r="M11" i="14"/>
  <c r="M11" i="15"/>
  <c r="M11" i="16"/>
  <c r="M11" i="18"/>
  <c r="M11" i="19"/>
  <c r="M11" i="20"/>
  <c r="M11" i="21"/>
  <c r="M12" i="1"/>
  <c r="M12" i="2"/>
  <c r="M12" i="3"/>
  <c r="M12" i="4"/>
  <c r="M12" i="10"/>
  <c r="M12" i="9"/>
  <c r="M12" i="8"/>
  <c r="M12" i="7"/>
  <c r="M12" i="6"/>
  <c r="M12" i="5"/>
  <c r="M12" i="12"/>
  <c r="M12" i="13"/>
  <c r="M12" i="14"/>
  <c r="M19" i="14" s="1"/>
  <c r="M12" i="15"/>
  <c r="M12" i="16"/>
  <c r="M12" i="18"/>
  <c r="M12" i="19"/>
  <c r="M12" i="20"/>
  <c r="M12" i="21"/>
  <c r="M13" i="1"/>
  <c r="M13" i="22" s="1"/>
  <c r="M13" i="2"/>
  <c r="M19" i="2" s="1"/>
  <c r="M13" i="3"/>
  <c r="M13" i="4"/>
  <c r="M13" i="10"/>
  <c r="M14" i="10"/>
  <c r="M15" i="10"/>
  <c r="M16" i="10"/>
  <c r="M17" i="10"/>
  <c r="M13" i="9"/>
  <c r="M13" i="8"/>
  <c r="M13" i="7"/>
  <c r="M13" i="6"/>
  <c r="M19" i="6" s="1"/>
  <c r="M13" i="5"/>
  <c r="M13" i="12"/>
  <c r="M13" i="13"/>
  <c r="M13" i="14"/>
  <c r="M13" i="15"/>
  <c r="M13" i="16"/>
  <c r="M13" i="18"/>
  <c r="M13" i="19"/>
  <c r="M13" i="20"/>
  <c r="M13" i="21"/>
  <c r="M14" i="1"/>
  <c r="M14" i="22" s="1"/>
  <c r="M14" i="2"/>
  <c r="M14" i="3"/>
  <c r="M14" i="4"/>
  <c r="M14" i="9"/>
  <c r="M14" i="8"/>
  <c r="M14" i="7"/>
  <c r="M14" i="6"/>
  <c r="M14" i="5"/>
  <c r="M14" i="12"/>
  <c r="M14" i="13"/>
  <c r="M14" i="14"/>
  <c r="M14" i="15"/>
  <c r="M14" i="16"/>
  <c r="M14" i="17"/>
  <c r="M14" i="18"/>
  <c r="M14" i="19"/>
  <c r="M14" i="20"/>
  <c r="M14" i="21"/>
  <c r="M15" i="1"/>
  <c r="M15" i="2"/>
  <c r="M15" i="22" s="1"/>
  <c r="M15" i="3"/>
  <c r="M15" i="4"/>
  <c r="M15" i="9"/>
  <c r="M15" i="8"/>
  <c r="M15" i="7"/>
  <c r="M15" i="6"/>
  <c r="M15" i="5"/>
  <c r="M15" i="12"/>
  <c r="M15" i="13"/>
  <c r="M15" i="14"/>
  <c r="M15" i="15"/>
  <c r="M19" i="15"/>
  <c r="M15" i="16"/>
  <c r="M15" i="17"/>
  <c r="M15" i="18"/>
  <c r="M15" i="19"/>
  <c r="M15" i="20"/>
  <c r="M15" i="21"/>
  <c r="M16" i="1"/>
  <c r="M16" i="22" s="1"/>
  <c r="M16" i="2"/>
  <c r="M16" i="3"/>
  <c r="M16" i="4"/>
  <c r="M16" i="9"/>
  <c r="M16" i="8"/>
  <c r="M16" i="7"/>
  <c r="M16" i="6"/>
  <c r="M16" i="5"/>
  <c r="M16" i="12"/>
  <c r="M16" i="13"/>
  <c r="M16" i="14"/>
  <c r="M16" i="15"/>
  <c r="M16" i="16"/>
  <c r="M16" i="17"/>
  <c r="M16" i="18"/>
  <c r="M16" i="19"/>
  <c r="M16" i="20"/>
  <c r="M16" i="21"/>
  <c r="M17" i="1"/>
  <c r="M17" i="2"/>
  <c r="M17" i="22" s="1"/>
  <c r="M17" i="3"/>
  <c r="M17" i="4"/>
  <c r="M17" i="9"/>
  <c r="M17" i="8"/>
  <c r="M17" i="7"/>
  <c r="M17" i="6"/>
  <c r="M17" i="5"/>
  <c r="M17" i="12"/>
  <c r="M17" i="13"/>
  <c r="M17" i="14"/>
  <c r="M17" i="15"/>
  <c r="M17" i="16"/>
  <c r="M17" i="17"/>
  <c r="M17" i="18"/>
  <c r="M17" i="19"/>
  <c r="M17" i="20"/>
  <c r="M17" i="21"/>
  <c r="I7" i="1"/>
  <c r="I7" i="2"/>
  <c r="I19" i="2" s="1"/>
  <c r="I7" i="4"/>
  <c r="I7" i="10"/>
  <c r="I7" i="9"/>
  <c r="I7" i="8"/>
  <c r="I19" i="8" s="1"/>
  <c r="I7" i="7"/>
  <c r="I7" i="6"/>
  <c r="I7" i="5"/>
  <c r="I7" i="13"/>
  <c r="I19" i="13" s="1"/>
  <c r="I7" i="14"/>
  <c r="I7" i="15"/>
  <c r="I7" i="16"/>
  <c r="I7" i="17"/>
  <c r="I7" i="18"/>
  <c r="I7" i="19"/>
  <c r="I7" i="20"/>
  <c r="I7" i="21"/>
  <c r="I19" i="21" s="1"/>
  <c r="I8" i="1"/>
  <c r="I19" i="1" s="1"/>
  <c r="I8" i="2"/>
  <c r="I8" i="4"/>
  <c r="I8" i="10"/>
  <c r="I19" i="10" s="1"/>
  <c r="I8" i="9"/>
  <c r="I19" i="9" s="1"/>
  <c r="I8" i="8"/>
  <c r="I8" i="7"/>
  <c r="I8" i="6"/>
  <c r="I19" i="6" s="1"/>
  <c r="I8" i="5"/>
  <c r="I8" i="13"/>
  <c r="I8" i="14"/>
  <c r="I19" i="14" s="1"/>
  <c r="I8" i="15"/>
  <c r="I8" i="16"/>
  <c r="I8" i="17"/>
  <c r="I8" i="18"/>
  <c r="I8" i="19"/>
  <c r="I8" i="20"/>
  <c r="I8" i="21"/>
  <c r="I9" i="1"/>
  <c r="I9" i="2"/>
  <c r="I9" i="4"/>
  <c r="I19" i="4" s="1"/>
  <c r="I9" i="22"/>
  <c r="I9" i="10"/>
  <c r="I9" i="9"/>
  <c r="I9" i="8"/>
  <c r="I9" i="7"/>
  <c r="I9" i="6"/>
  <c r="I9" i="5"/>
  <c r="I9" i="13"/>
  <c r="I9" i="14"/>
  <c r="I9" i="15"/>
  <c r="I9" i="16"/>
  <c r="I9" i="17"/>
  <c r="I19" i="17" s="1"/>
  <c r="I9" i="18"/>
  <c r="I9" i="19"/>
  <c r="I9" i="20"/>
  <c r="I9" i="21"/>
  <c r="I10" i="1"/>
  <c r="I10" i="2"/>
  <c r="I10" i="3"/>
  <c r="I10" i="22" s="1"/>
  <c r="I10" i="4"/>
  <c r="I10" i="10"/>
  <c r="I10" i="9"/>
  <c r="I10" i="8"/>
  <c r="I10" i="7"/>
  <c r="I10" i="6"/>
  <c r="I10" i="5"/>
  <c r="I10" i="12"/>
  <c r="I19" i="12" s="1"/>
  <c r="I10" i="13"/>
  <c r="I10" i="14"/>
  <c r="I10" i="15"/>
  <c r="I10" i="16"/>
  <c r="I19" i="16" s="1"/>
  <c r="I10" i="17"/>
  <c r="I10" i="18"/>
  <c r="I10" i="19"/>
  <c r="I10" i="20"/>
  <c r="I10" i="21"/>
  <c r="I11" i="1"/>
  <c r="I11" i="2"/>
  <c r="I11" i="3"/>
  <c r="I11" i="4"/>
  <c r="I11" i="10"/>
  <c r="I11" i="9"/>
  <c r="I11" i="8"/>
  <c r="I11" i="7"/>
  <c r="I11" i="6"/>
  <c r="I11" i="5"/>
  <c r="I11" i="12"/>
  <c r="I11" i="13"/>
  <c r="I11" i="14"/>
  <c r="I11" i="15"/>
  <c r="I11" i="16"/>
  <c r="I11" i="17"/>
  <c r="I11" i="18"/>
  <c r="I11" i="19"/>
  <c r="I11" i="20"/>
  <c r="I11" i="21"/>
  <c r="I12" i="1"/>
  <c r="I12" i="2"/>
  <c r="I12" i="3"/>
  <c r="I12" i="22" s="1"/>
  <c r="I12" i="4"/>
  <c r="I12" i="10"/>
  <c r="I12" i="9"/>
  <c r="I12" i="8"/>
  <c r="I12" i="7"/>
  <c r="I12" i="6"/>
  <c r="I12" i="5"/>
  <c r="I12" i="12"/>
  <c r="I12" i="13"/>
  <c r="I12" i="14"/>
  <c r="I12" i="15"/>
  <c r="I12" i="16"/>
  <c r="I12" i="17"/>
  <c r="I12" i="18"/>
  <c r="I12" i="19"/>
  <c r="I12" i="20"/>
  <c r="I12" i="21"/>
  <c r="I13" i="1"/>
  <c r="I13" i="22" s="1"/>
  <c r="I13" i="2"/>
  <c r="I13" i="3"/>
  <c r="I13" i="4"/>
  <c r="I13" i="10"/>
  <c r="I13" i="9"/>
  <c r="I13" i="8"/>
  <c r="I13" i="7"/>
  <c r="I13" i="6"/>
  <c r="I13" i="5"/>
  <c r="I13" i="12"/>
  <c r="I13" i="13"/>
  <c r="I13" i="14"/>
  <c r="I13" i="15"/>
  <c r="I13" i="16"/>
  <c r="I13" i="17"/>
  <c r="I13" i="18"/>
  <c r="I13" i="19"/>
  <c r="I13" i="20"/>
  <c r="I19" i="20" s="1"/>
  <c r="I13" i="21"/>
  <c r="I14" i="1"/>
  <c r="I14" i="2"/>
  <c r="I14" i="22" s="1"/>
  <c r="I14" i="3"/>
  <c r="I14" i="4"/>
  <c r="I14" i="10"/>
  <c r="I14" i="9"/>
  <c r="I14" i="8"/>
  <c r="I14" i="7"/>
  <c r="I14" i="6"/>
  <c r="I14" i="5"/>
  <c r="I14" i="12"/>
  <c r="I14" i="13"/>
  <c r="I14" i="14"/>
  <c r="I14" i="15"/>
  <c r="I19" i="15" s="1"/>
  <c r="I14" i="16"/>
  <c r="I14" i="17"/>
  <c r="I14" i="18"/>
  <c r="I19" i="18" s="1"/>
  <c r="I14" i="19"/>
  <c r="I14" i="20"/>
  <c r="I14" i="21"/>
  <c r="I15" i="1"/>
  <c r="I15" i="22"/>
  <c r="I15" i="2"/>
  <c r="I15" i="3"/>
  <c r="I15" i="4"/>
  <c r="I15" i="10"/>
  <c r="I15" i="9"/>
  <c r="I15" i="8"/>
  <c r="I15" i="7"/>
  <c r="I15" i="6"/>
  <c r="I15" i="5"/>
  <c r="I15" i="12"/>
  <c r="I15" i="13"/>
  <c r="I15" i="14"/>
  <c r="I15" i="15"/>
  <c r="I15" i="16"/>
  <c r="I15" i="17"/>
  <c r="I15" i="18"/>
  <c r="I15" i="19"/>
  <c r="I15" i="20"/>
  <c r="I15" i="21"/>
  <c r="I16" i="1"/>
  <c r="I16" i="22" s="1"/>
  <c r="I16" i="2"/>
  <c r="I16" i="3"/>
  <c r="I16" i="4"/>
  <c r="I16" i="10"/>
  <c r="I16" i="9"/>
  <c r="I16" i="8"/>
  <c r="I16" i="7"/>
  <c r="I16" i="6"/>
  <c r="I16" i="5"/>
  <c r="I16" i="12"/>
  <c r="I16" i="13"/>
  <c r="I16" i="14"/>
  <c r="I16" i="15"/>
  <c r="I16" i="16"/>
  <c r="I16" i="17"/>
  <c r="I16" i="18"/>
  <c r="I16" i="19"/>
  <c r="I16" i="20"/>
  <c r="I16" i="21"/>
  <c r="I17" i="1"/>
  <c r="I17" i="22" s="1"/>
  <c r="I17" i="2"/>
  <c r="I17" i="3"/>
  <c r="I17" i="4"/>
  <c r="I17" i="10"/>
  <c r="I17" i="9"/>
  <c r="I17" i="8"/>
  <c r="I17" i="7"/>
  <c r="I17" i="6"/>
  <c r="I17" i="5"/>
  <c r="I17" i="12"/>
  <c r="I17" i="13"/>
  <c r="I17" i="14"/>
  <c r="I17" i="15"/>
  <c r="I17" i="16"/>
  <c r="I17" i="17"/>
  <c r="I17" i="19"/>
  <c r="I17" i="20"/>
  <c r="I17" i="21"/>
  <c r="E7" i="1"/>
  <c r="E7" i="2"/>
  <c r="E7" i="3"/>
  <c r="E7" i="22" s="1"/>
  <c r="E7" i="4"/>
  <c r="E19" i="4" s="1"/>
  <c r="E7" i="10"/>
  <c r="E7" i="9"/>
  <c r="E7" i="8"/>
  <c r="E7" i="7"/>
  <c r="E19" i="7" s="1"/>
  <c r="E7" i="6"/>
  <c r="E7" i="5"/>
  <c r="E7" i="12"/>
  <c r="E7" i="13"/>
  <c r="E19" i="13" s="1"/>
  <c r="E7" i="14"/>
  <c r="E7" i="15"/>
  <c r="E7" i="16"/>
  <c r="E19" i="16" s="1"/>
  <c r="E7" i="17"/>
  <c r="E19" i="17" s="1"/>
  <c r="E7" i="18"/>
  <c r="E7" i="19"/>
  <c r="E7" i="21"/>
  <c r="E19" i="21" s="1"/>
  <c r="E8" i="1"/>
  <c r="E19" i="1" s="1"/>
  <c r="E8" i="2"/>
  <c r="E8" i="3"/>
  <c r="E8" i="4"/>
  <c r="E8" i="10"/>
  <c r="E8" i="9"/>
  <c r="E8" i="8"/>
  <c r="E8" i="7"/>
  <c r="E8" i="6"/>
  <c r="E8" i="5"/>
  <c r="E8" i="12"/>
  <c r="E8" i="13"/>
  <c r="E8" i="14"/>
  <c r="E8" i="15"/>
  <c r="E8" i="16"/>
  <c r="E8" i="17"/>
  <c r="E8" i="18"/>
  <c r="E8" i="19"/>
  <c r="E8" i="21"/>
  <c r="E9" i="1"/>
  <c r="E9" i="22" s="1"/>
  <c r="E9" i="2"/>
  <c r="E9" i="3"/>
  <c r="E9" i="4"/>
  <c r="E9" i="10"/>
  <c r="E19" i="10" s="1"/>
  <c r="E9" i="9"/>
  <c r="E9" i="8"/>
  <c r="E9" i="7"/>
  <c r="E9" i="6"/>
  <c r="E9" i="5"/>
  <c r="E9" i="12"/>
  <c r="E9" i="13"/>
  <c r="E9" i="14"/>
  <c r="E9" i="15"/>
  <c r="E9" i="16"/>
  <c r="E9" i="17"/>
  <c r="E9" i="18"/>
  <c r="E19" i="18" s="1"/>
  <c r="E9" i="19"/>
  <c r="E9" i="21"/>
  <c r="E10" i="1"/>
  <c r="E10" i="2"/>
  <c r="E19" i="2" s="1"/>
  <c r="E10" i="3"/>
  <c r="E10" i="4"/>
  <c r="E10" i="10"/>
  <c r="E10" i="9"/>
  <c r="E19" i="9" s="1"/>
  <c r="E10" i="8"/>
  <c r="E10" i="7"/>
  <c r="E10" i="6"/>
  <c r="E10" i="5"/>
  <c r="E19" i="5" s="1"/>
  <c r="E10" i="12"/>
  <c r="E10" i="13"/>
  <c r="E10" i="14"/>
  <c r="E10" i="15"/>
  <c r="E19" i="15" s="1"/>
  <c r="E10" i="16"/>
  <c r="E10" i="17"/>
  <c r="E10" i="18"/>
  <c r="E10" i="19"/>
  <c r="E19" i="19" s="1"/>
  <c r="E10" i="21"/>
  <c r="E11" i="1"/>
  <c r="E11" i="2"/>
  <c r="E11" i="3"/>
  <c r="E11" i="22" s="1"/>
  <c r="E11" i="4"/>
  <c r="E11" i="10"/>
  <c r="E11" i="9"/>
  <c r="E11" i="8"/>
  <c r="E11" i="7"/>
  <c r="E11" i="6"/>
  <c r="E11" i="5"/>
  <c r="E11" i="12"/>
  <c r="E19" i="12" s="1"/>
  <c r="E11" i="13"/>
  <c r="E11" i="14"/>
  <c r="E11" i="15"/>
  <c r="E11" i="16"/>
  <c r="E11" i="17"/>
  <c r="E11" i="18"/>
  <c r="E11" i="19"/>
  <c r="E11" i="21"/>
  <c r="E12" i="1"/>
  <c r="E12" i="22" s="1"/>
  <c r="E12" i="2"/>
  <c r="E12" i="3"/>
  <c r="E12" i="4"/>
  <c r="E12" i="10"/>
  <c r="E12" i="9"/>
  <c r="E12" i="8"/>
  <c r="E12" i="7"/>
  <c r="E12" i="6"/>
  <c r="E12" i="5"/>
  <c r="E12" i="12"/>
  <c r="E12" i="13"/>
  <c r="E12" i="14"/>
  <c r="E12" i="15"/>
  <c r="E12" i="16"/>
  <c r="E12" i="17"/>
  <c r="E12" i="18"/>
  <c r="E12" i="19"/>
  <c r="E12" i="21"/>
  <c r="E13" i="1"/>
  <c r="E13" i="2"/>
  <c r="E13" i="3"/>
  <c r="E13" i="22" s="1"/>
  <c r="E13" i="4"/>
  <c r="E13" i="10"/>
  <c r="E13" i="9"/>
  <c r="E13" i="8"/>
  <c r="E13" i="7"/>
  <c r="E13" i="6"/>
  <c r="E13" i="5"/>
  <c r="E13" i="12"/>
  <c r="E13" i="13"/>
  <c r="E13" i="14"/>
  <c r="E13" i="15"/>
  <c r="E13" i="16"/>
  <c r="E13" i="17"/>
  <c r="E13" i="18"/>
  <c r="E13" i="19"/>
  <c r="E13" i="21"/>
  <c r="E14" i="1"/>
  <c r="E14" i="2"/>
  <c r="E14" i="3"/>
  <c r="E14" i="22" s="1"/>
  <c r="E14" i="4"/>
  <c r="E14" i="10"/>
  <c r="E14" i="9"/>
  <c r="E14" i="8"/>
  <c r="E14" i="7"/>
  <c r="E14" i="6"/>
  <c r="E14" i="5"/>
  <c r="E14" i="12"/>
  <c r="E14" i="13"/>
  <c r="E14" i="14"/>
  <c r="E14" i="15"/>
  <c r="E14" i="16"/>
  <c r="E14" i="17"/>
  <c r="E14" i="18"/>
  <c r="E14" i="19"/>
  <c r="E14" i="21"/>
  <c r="E15" i="1"/>
  <c r="E15" i="2"/>
  <c r="E15" i="3"/>
  <c r="E19" i="3" s="1"/>
  <c r="E15" i="4"/>
  <c r="E15" i="10"/>
  <c r="E15" i="9"/>
  <c r="E15" i="8"/>
  <c r="E15" i="7"/>
  <c r="E15" i="6"/>
  <c r="E15" i="5"/>
  <c r="E15" i="12"/>
  <c r="E15" i="13"/>
  <c r="E15" i="14"/>
  <c r="E15" i="15"/>
  <c r="E15" i="16"/>
  <c r="E15" i="17"/>
  <c r="E15" i="18"/>
  <c r="E15" i="19"/>
  <c r="E15" i="21"/>
  <c r="E16" i="1"/>
  <c r="E16" i="2"/>
  <c r="E16" i="3"/>
  <c r="E16" i="4"/>
  <c r="E16" i="10"/>
  <c r="E16" i="9"/>
  <c r="E16" i="8"/>
  <c r="E16" i="7"/>
  <c r="E16" i="6"/>
  <c r="E16" i="5"/>
  <c r="E16" i="12"/>
  <c r="E16" i="13"/>
  <c r="E16" i="14"/>
  <c r="E16" i="15"/>
  <c r="E16" i="16"/>
  <c r="E16" i="17"/>
  <c r="E16" i="18"/>
  <c r="E16" i="19"/>
  <c r="E16" i="21"/>
  <c r="E17" i="1"/>
  <c r="E17" i="22" s="1"/>
  <c r="E17" i="2"/>
  <c r="E17" i="3"/>
  <c r="E17" i="4"/>
  <c r="E17" i="10"/>
  <c r="E17" i="9"/>
  <c r="E17" i="8"/>
  <c r="E17" i="7"/>
  <c r="E17" i="6"/>
  <c r="E17" i="5"/>
  <c r="E17" i="12"/>
  <c r="E17" i="13"/>
  <c r="E17" i="14"/>
  <c r="E17" i="15"/>
  <c r="E17" i="16"/>
  <c r="E17" i="17"/>
  <c r="E17" i="18"/>
  <c r="E17" i="19"/>
  <c r="E17" i="21"/>
  <c r="E36" i="2"/>
  <c r="B19" i="2"/>
  <c r="U52" i="1"/>
  <c r="Q52" i="1"/>
  <c r="M52" i="1"/>
  <c r="I52" i="1"/>
  <c r="E52" i="1"/>
  <c r="U36" i="1"/>
  <c r="Q36" i="1"/>
  <c r="M36" i="1"/>
  <c r="I36" i="1"/>
  <c r="E36" i="1"/>
  <c r="T19" i="1"/>
  <c r="S19" i="1"/>
  <c r="R19" i="1"/>
  <c r="P19" i="1"/>
  <c r="O19" i="1"/>
  <c r="N19" i="1"/>
  <c r="L19" i="1"/>
  <c r="K19" i="1"/>
  <c r="J19" i="1"/>
  <c r="H19" i="1"/>
  <c r="G19" i="1"/>
  <c r="F19" i="1"/>
  <c r="D19" i="1"/>
  <c r="C19" i="1"/>
  <c r="B19" i="1"/>
  <c r="M24" i="22"/>
  <c r="M25" i="22"/>
  <c r="M26" i="22"/>
  <c r="M27" i="22"/>
  <c r="M28" i="22"/>
  <c r="M29" i="22"/>
  <c r="M30" i="22"/>
  <c r="M31" i="22"/>
  <c r="M32" i="22"/>
  <c r="M33" i="22"/>
  <c r="M34" i="22"/>
  <c r="U25" i="22"/>
  <c r="U26" i="22"/>
  <c r="U27" i="22"/>
  <c r="U28" i="22"/>
  <c r="U29" i="22"/>
  <c r="U30" i="22"/>
  <c r="U31" i="22"/>
  <c r="U32" i="22"/>
  <c r="U33" i="22"/>
  <c r="U34" i="22"/>
  <c r="U24" i="22"/>
  <c r="U41" i="22"/>
  <c r="U42" i="22"/>
  <c r="U43" i="22"/>
  <c r="U44" i="22"/>
  <c r="U45" i="22"/>
  <c r="U46" i="22"/>
  <c r="U47" i="22"/>
  <c r="U48" i="22"/>
  <c r="U49" i="22"/>
  <c r="U50" i="22"/>
  <c r="U40" i="22"/>
  <c r="Q41" i="22"/>
  <c r="Q42" i="22"/>
  <c r="Q43" i="22"/>
  <c r="Q44" i="22"/>
  <c r="Q45" i="22"/>
  <c r="Q46" i="22"/>
  <c r="Q47" i="22"/>
  <c r="Q48" i="22"/>
  <c r="Q49" i="22"/>
  <c r="Q50" i="22"/>
  <c r="Q40" i="22"/>
  <c r="M41" i="22"/>
  <c r="M42" i="22"/>
  <c r="M43" i="22"/>
  <c r="M44" i="22"/>
  <c r="M45" i="22"/>
  <c r="M46" i="22"/>
  <c r="M47" i="22"/>
  <c r="M48" i="22"/>
  <c r="M49" i="22"/>
  <c r="M50" i="22"/>
  <c r="M40" i="22"/>
  <c r="I41" i="22"/>
  <c r="I42" i="22"/>
  <c r="I43" i="22"/>
  <c r="I44" i="22"/>
  <c r="I45" i="22"/>
  <c r="I46" i="22"/>
  <c r="I47" i="22"/>
  <c r="I48" i="22"/>
  <c r="I49" i="22"/>
  <c r="I50" i="22"/>
  <c r="I40" i="22"/>
  <c r="E42" i="22"/>
  <c r="E43" i="22"/>
  <c r="E44" i="22"/>
  <c r="E45" i="22"/>
  <c r="E46" i="22"/>
  <c r="E47" i="22"/>
  <c r="E48" i="22"/>
  <c r="E49" i="22"/>
  <c r="E50" i="22"/>
  <c r="E41" i="22"/>
  <c r="E40" i="22"/>
  <c r="U36" i="2"/>
  <c r="U36" i="3"/>
  <c r="U36" i="4"/>
  <c r="U36" i="10"/>
  <c r="U36" i="9"/>
  <c r="U36" i="8"/>
  <c r="U36" i="7"/>
  <c r="U36" i="6"/>
  <c r="U36" i="5"/>
  <c r="U36" i="12"/>
  <c r="U36" i="13"/>
  <c r="U36" i="14"/>
  <c r="U36" i="15"/>
  <c r="U36" i="16"/>
  <c r="U36" i="17"/>
  <c r="U36" i="18"/>
  <c r="U36" i="19"/>
  <c r="U36" i="20"/>
  <c r="U36" i="21"/>
  <c r="Q36" i="2"/>
  <c r="Q36" i="3"/>
  <c r="Q36" i="4"/>
  <c r="Q36" i="10"/>
  <c r="Q36" i="9"/>
  <c r="Q36" i="8"/>
  <c r="Q36" i="7"/>
  <c r="Q36" i="6"/>
  <c r="Q36" i="5"/>
  <c r="Q36" i="12"/>
  <c r="Q36" i="13"/>
  <c r="Q36" i="14"/>
  <c r="Q36" i="15"/>
  <c r="Q36" i="16"/>
  <c r="Q36" i="17"/>
  <c r="Q36" i="18"/>
  <c r="Q36" i="19"/>
  <c r="Q36" i="20"/>
  <c r="Q36" i="21"/>
  <c r="M36" i="2"/>
  <c r="M36" i="3"/>
  <c r="M36" i="4"/>
  <c r="M36" i="10"/>
  <c r="M36" i="9"/>
  <c r="M36" i="8"/>
  <c r="M36" i="7"/>
  <c r="M36" i="6"/>
  <c r="M36" i="5"/>
  <c r="M36" i="12"/>
  <c r="M36" i="13"/>
  <c r="M36" i="14"/>
  <c r="M36" i="15"/>
  <c r="M36" i="16"/>
  <c r="M36" i="17"/>
  <c r="M36" i="18"/>
  <c r="M36" i="19"/>
  <c r="M36" i="20"/>
  <c r="M36" i="21"/>
  <c r="I36" i="2"/>
  <c r="I36" i="3"/>
  <c r="I36" i="4"/>
  <c r="I36" i="10"/>
  <c r="I36" i="9"/>
  <c r="I36" i="8"/>
  <c r="I36" i="7"/>
  <c r="I36" i="6"/>
  <c r="I36" i="5"/>
  <c r="I36" i="12"/>
  <c r="I36" i="13"/>
  <c r="I36" i="14"/>
  <c r="I36" i="15"/>
  <c r="I36" i="16"/>
  <c r="I36" i="17"/>
  <c r="I36" i="18"/>
  <c r="I36" i="19"/>
  <c r="I36" i="20"/>
  <c r="I36" i="21"/>
  <c r="E36" i="3"/>
  <c r="E36" i="4"/>
  <c r="E36" i="10"/>
  <c r="E36" i="9"/>
  <c r="E36" i="8"/>
  <c r="E36" i="7"/>
  <c r="E36" i="6"/>
  <c r="E36" i="5"/>
  <c r="E36" i="12"/>
  <c r="E36" i="13"/>
  <c r="E36" i="14"/>
  <c r="E36" i="15"/>
  <c r="E36" i="16"/>
  <c r="E36" i="17"/>
  <c r="E36" i="18"/>
  <c r="E36" i="19"/>
  <c r="E36" i="20"/>
  <c r="E36" i="21"/>
  <c r="F19" i="18"/>
  <c r="G19" i="18"/>
  <c r="H19" i="18"/>
  <c r="E52" i="13"/>
  <c r="F19" i="5"/>
  <c r="G19" i="5"/>
  <c r="H19" i="5"/>
  <c r="U52" i="4"/>
  <c r="Q52" i="4"/>
  <c r="M52" i="4"/>
  <c r="I52" i="4"/>
  <c r="E52" i="4"/>
  <c r="T19" i="4"/>
  <c r="S19" i="4"/>
  <c r="R19" i="4"/>
  <c r="P19" i="4"/>
  <c r="O19" i="4"/>
  <c r="N19" i="4"/>
  <c r="L19" i="4"/>
  <c r="K19" i="4"/>
  <c r="J19" i="4"/>
  <c r="H19" i="4"/>
  <c r="G19" i="4"/>
  <c r="F19" i="4"/>
  <c r="D19" i="4"/>
  <c r="C19" i="4"/>
  <c r="B19" i="4"/>
  <c r="U52" i="10"/>
  <c r="Q52" i="10"/>
  <c r="M52" i="10"/>
  <c r="I52" i="10"/>
  <c r="E52" i="10"/>
  <c r="T19" i="10"/>
  <c r="S19" i="10"/>
  <c r="R19" i="10"/>
  <c r="P19" i="10"/>
  <c r="O19" i="10"/>
  <c r="N19" i="10"/>
  <c r="L19" i="10"/>
  <c r="K19" i="10"/>
  <c r="J19" i="10"/>
  <c r="H19" i="10"/>
  <c r="G19" i="10"/>
  <c r="F19" i="10"/>
  <c r="D19" i="10"/>
  <c r="C19" i="10"/>
  <c r="B19" i="10"/>
  <c r="U52" i="9"/>
  <c r="Q52" i="9"/>
  <c r="M52" i="9"/>
  <c r="I52" i="9"/>
  <c r="E52" i="9"/>
  <c r="T19" i="9"/>
  <c r="S19" i="9"/>
  <c r="R19" i="9"/>
  <c r="P19" i="9"/>
  <c r="O19" i="9"/>
  <c r="N19" i="9"/>
  <c r="L19" i="9"/>
  <c r="K19" i="9"/>
  <c r="J19" i="9"/>
  <c r="H19" i="9"/>
  <c r="G19" i="9"/>
  <c r="F19" i="9"/>
  <c r="D19" i="9"/>
  <c r="C19" i="9"/>
  <c r="B19" i="9"/>
  <c r="U52" i="8"/>
  <c r="Q52" i="8"/>
  <c r="M52" i="8"/>
  <c r="I52" i="8"/>
  <c r="E52" i="8"/>
  <c r="T19" i="8"/>
  <c r="S19" i="8"/>
  <c r="R19" i="8"/>
  <c r="P19" i="8"/>
  <c r="O19" i="8"/>
  <c r="N19" i="8"/>
  <c r="L19" i="8"/>
  <c r="K19" i="8"/>
  <c r="J19" i="8"/>
  <c r="H19" i="8"/>
  <c r="G19" i="8"/>
  <c r="F19" i="8"/>
  <c r="D19" i="8"/>
  <c r="C19" i="8"/>
  <c r="B19" i="8"/>
  <c r="U52" i="7"/>
  <c r="Q52" i="7"/>
  <c r="M52" i="7"/>
  <c r="I52" i="7"/>
  <c r="E52" i="7"/>
  <c r="T19" i="7"/>
  <c r="S19" i="7"/>
  <c r="R19" i="7"/>
  <c r="P19" i="7"/>
  <c r="O19" i="7"/>
  <c r="N19" i="7"/>
  <c r="L19" i="7"/>
  <c r="K19" i="7"/>
  <c r="J19" i="7"/>
  <c r="H19" i="7"/>
  <c r="G19" i="7"/>
  <c r="F19" i="7"/>
  <c r="D19" i="7"/>
  <c r="C19" i="7"/>
  <c r="B19" i="7"/>
  <c r="U52" i="6"/>
  <c r="Q52" i="6"/>
  <c r="M52" i="6"/>
  <c r="I52" i="6"/>
  <c r="E52" i="6"/>
  <c r="T19" i="6"/>
  <c r="S19" i="6"/>
  <c r="R19" i="6"/>
  <c r="P19" i="6"/>
  <c r="O19" i="6"/>
  <c r="N19" i="6"/>
  <c r="L19" i="6"/>
  <c r="K19" i="6"/>
  <c r="J19" i="6"/>
  <c r="H19" i="6"/>
  <c r="G19" i="6"/>
  <c r="F19" i="6"/>
  <c r="D19" i="6"/>
  <c r="C19" i="6"/>
  <c r="B19" i="6"/>
  <c r="U52" i="5"/>
  <c r="Q52" i="5"/>
  <c r="M52" i="5"/>
  <c r="I52" i="5"/>
  <c r="E52" i="5"/>
  <c r="T19" i="5"/>
  <c r="S19" i="5"/>
  <c r="R19" i="5"/>
  <c r="P19" i="5"/>
  <c r="O19" i="5"/>
  <c r="N19" i="5"/>
  <c r="L19" i="5"/>
  <c r="K19" i="5"/>
  <c r="J19" i="5"/>
  <c r="D19" i="5"/>
  <c r="C19" i="5"/>
  <c r="B19" i="5"/>
  <c r="U52" i="12"/>
  <c r="Q52" i="12"/>
  <c r="M52" i="12"/>
  <c r="I52" i="12"/>
  <c r="E52" i="12"/>
  <c r="T19" i="12"/>
  <c r="S19" i="12"/>
  <c r="R19" i="12"/>
  <c r="P19" i="12"/>
  <c r="O19" i="12"/>
  <c r="N19" i="12"/>
  <c r="L19" i="12"/>
  <c r="K19" i="12"/>
  <c r="J19" i="12"/>
  <c r="H19" i="12"/>
  <c r="G19" i="12"/>
  <c r="F19" i="12"/>
  <c r="D19" i="12"/>
  <c r="C19" i="12"/>
  <c r="B19" i="12"/>
  <c r="U52" i="13"/>
  <c r="Q52" i="13"/>
  <c r="M52" i="13"/>
  <c r="I52" i="13"/>
  <c r="T19" i="13"/>
  <c r="S19" i="13"/>
  <c r="R19" i="13"/>
  <c r="P19" i="13"/>
  <c r="O19" i="13"/>
  <c r="N19" i="13"/>
  <c r="L19" i="13"/>
  <c r="K19" i="13"/>
  <c r="J19" i="13"/>
  <c r="H19" i="13"/>
  <c r="G19" i="13"/>
  <c r="F19" i="13"/>
  <c r="D19" i="13"/>
  <c r="C19" i="13"/>
  <c r="B19" i="13"/>
  <c r="U52" i="14"/>
  <c r="Q52" i="14"/>
  <c r="M52" i="14"/>
  <c r="I52" i="14"/>
  <c r="E52" i="14"/>
  <c r="T19" i="14"/>
  <c r="S19" i="14"/>
  <c r="R19" i="14"/>
  <c r="P19" i="14"/>
  <c r="O19" i="14"/>
  <c r="N19" i="14"/>
  <c r="L19" i="14"/>
  <c r="K19" i="14"/>
  <c r="J19" i="14"/>
  <c r="H19" i="14"/>
  <c r="G19" i="14"/>
  <c r="F19" i="14"/>
  <c r="D19" i="14"/>
  <c r="C19" i="14"/>
  <c r="B19" i="14"/>
  <c r="U52" i="15"/>
  <c r="Q52" i="15"/>
  <c r="M52" i="15"/>
  <c r="I52" i="15"/>
  <c r="E52" i="15"/>
  <c r="T19" i="15"/>
  <c r="S19" i="15"/>
  <c r="R19" i="15"/>
  <c r="P19" i="15"/>
  <c r="O19" i="15"/>
  <c r="N19" i="15"/>
  <c r="L19" i="15"/>
  <c r="K19" i="15"/>
  <c r="J19" i="15"/>
  <c r="H19" i="15"/>
  <c r="G19" i="15"/>
  <c r="F19" i="15"/>
  <c r="U52" i="16"/>
  <c r="Q52" i="16"/>
  <c r="M52" i="16"/>
  <c r="I52" i="16"/>
  <c r="E52" i="16"/>
  <c r="T19" i="16"/>
  <c r="S19" i="16"/>
  <c r="R19" i="16"/>
  <c r="P19" i="16"/>
  <c r="O19" i="16"/>
  <c r="N19" i="16"/>
  <c r="L19" i="16"/>
  <c r="K19" i="16"/>
  <c r="J19" i="16"/>
  <c r="H19" i="16"/>
  <c r="G19" i="16"/>
  <c r="F19" i="16"/>
  <c r="D19" i="16"/>
  <c r="C19" i="16"/>
  <c r="B19" i="16"/>
  <c r="U52" i="17"/>
  <c r="Q52" i="17"/>
  <c r="M52" i="17"/>
  <c r="I52" i="17"/>
  <c r="E52" i="17"/>
  <c r="T19" i="17"/>
  <c r="S19" i="17"/>
  <c r="R19" i="17"/>
  <c r="P19" i="17"/>
  <c r="O19" i="17"/>
  <c r="N19" i="17"/>
  <c r="L19" i="17"/>
  <c r="K19" i="17"/>
  <c r="J19" i="17"/>
  <c r="H19" i="17"/>
  <c r="G19" i="17"/>
  <c r="F19" i="17"/>
  <c r="D19" i="17"/>
  <c r="C19" i="17"/>
  <c r="B19" i="17"/>
  <c r="U52" i="18"/>
  <c r="Q52" i="18"/>
  <c r="M52" i="18"/>
  <c r="I52" i="18"/>
  <c r="E52" i="18"/>
  <c r="T19" i="18"/>
  <c r="S19" i="18"/>
  <c r="R19" i="18"/>
  <c r="P19" i="18"/>
  <c r="O19" i="18"/>
  <c r="N19" i="18"/>
  <c r="L19" i="18"/>
  <c r="K19" i="18"/>
  <c r="J19" i="18"/>
  <c r="D19" i="18"/>
  <c r="C19" i="18"/>
  <c r="B19" i="18"/>
  <c r="U52" i="19"/>
  <c r="Q52" i="19"/>
  <c r="M52" i="19"/>
  <c r="I52" i="19"/>
  <c r="E52" i="19"/>
  <c r="P19" i="19"/>
  <c r="O19" i="19"/>
  <c r="N19" i="19"/>
  <c r="L19" i="19"/>
  <c r="K19" i="19"/>
  <c r="J19" i="19"/>
  <c r="H19" i="19"/>
  <c r="G19" i="19"/>
  <c r="F19" i="19"/>
  <c r="D19" i="19"/>
  <c r="C19" i="19"/>
  <c r="B19" i="19"/>
  <c r="U52" i="20"/>
  <c r="Q52" i="20"/>
  <c r="M52" i="20"/>
  <c r="I52" i="20"/>
  <c r="E52" i="20"/>
  <c r="T19" i="20"/>
  <c r="S19" i="20"/>
  <c r="R19" i="20"/>
  <c r="P19" i="20"/>
  <c r="O19" i="20"/>
  <c r="N19" i="20"/>
  <c r="L19" i="20"/>
  <c r="K19" i="20"/>
  <c r="J19" i="20"/>
  <c r="H19" i="20"/>
  <c r="G19" i="20"/>
  <c r="F19" i="20"/>
  <c r="U52" i="21"/>
  <c r="Q52" i="21"/>
  <c r="M52" i="21"/>
  <c r="I52" i="21"/>
  <c r="E52" i="21"/>
  <c r="T19" i="21"/>
  <c r="S19" i="21"/>
  <c r="R19" i="21"/>
  <c r="P19" i="21"/>
  <c r="O19" i="21"/>
  <c r="N19" i="21"/>
  <c r="L19" i="21"/>
  <c r="K19" i="21"/>
  <c r="J19" i="21"/>
  <c r="H19" i="21"/>
  <c r="G19" i="21"/>
  <c r="F19" i="21"/>
  <c r="D19" i="21"/>
  <c r="C19" i="21"/>
  <c r="B19" i="21"/>
  <c r="U52" i="3"/>
  <c r="Q52" i="3"/>
  <c r="M52" i="3"/>
  <c r="I52" i="3"/>
  <c r="E52" i="3"/>
  <c r="T19" i="3"/>
  <c r="S19" i="3"/>
  <c r="R19" i="3"/>
  <c r="P19" i="3"/>
  <c r="O19" i="3"/>
  <c r="N19" i="3"/>
  <c r="L19" i="3"/>
  <c r="K19" i="3"/>
  <c r="J19" i="3"/>
  <c r="H19" i="3"/>
  <c r="G19" i="3"/>
  <c r="F19" i="3"/>
  <c r="D19" i="3"/>
  <c r="C19" i="3"/>
  <c r="B19" i="3"/>
  <c r="T19" i="2"/>
  <c r="S19" i="2"/>
  <c r="R19" i="2"/>
  <c r="P19" i="2"/>
  <c r="O19" i="2"/>
  <c r="N19" i="2"/>
  <c r="L19" i="2"/>
  <c r="K19" i="2"/>
  <c r="J19" i="2"/>
  <c r="H19" i="2"/>
  <c r="G19" i="2"/>
  <c r="F19" i="2"/>
  <c r="D19" i="2"/>
  <c r="C19" i="2"/>
  <c r="U52" i="2"/>
  <c r="Q52" i="2"/>
  <c r="M52" i="2"/>
  <c r="I52" i="2"/>
  <c r="E52" i="2"/>
  <c r="I8" i="22"/>
  <c r="Q19" i="14"/>
  <c r="U16" i="22"/>
  <c r="Q12" i="22"/>
  <c r="B8" i="22"/>
  <c r="B7" i="22"/>
  <c r="B19" i="20"/>
  <c r="E15" i="22"/>
  <c r="E19" i="8"/>
  <c r="M19" i="9"/>
  <c r="U12" i="22"/>
  <c r="M12" i="22"/>
  <c r="I19" i="5"/>
  <c r="M19" i="10"/>
  <c r="U10" i="22"/>
  <c r="U19" i="5"/>
  <c r="E19" i="20"/>
  <c r="E19" i="14"/>
  <c r="E19" i="6"/>
  <c r="I19" i="19"/>
  <c r="M19" i="13"/>
  <c r="Q19" i="17"/>
  <c r="Q19" i="13"/>
  <c r="Q19" i="2"/>
  <c r="U19" i="10"/>
  <c r="E16" i="22"/>
  <c r="I11" i="22"/>
  <c r="I19" i="7"/>
  <c r="J19" i="22" l="1"/>
  <c r="H19" i="22"/>
  <c r="Q36" i="22"/>
  <c r="P19" i="22"/>
  <c r="K19" i="22"/>
  <c r="G19" i="22"/>
  <c r="F19" i="22"/>
  <c r="B19" i="22"/>
  <c r="R19" i="22"/>
  <c r="O19" i="22"/>
  <c r="M36" i="22"/>
  <c r="I36" i="22"/>
  <c r="L19" i="22"/>
  <c r="Q52" i="22"/>
  <c r="S19" i="22"/>
  <c r="U52" i="22"/>
  <c r="E36" i="22"/>
  <c r="T19" i="22"/>
  <c r="N19" i="22"/>
  <c r="D19" i="22"/>
  <c r="E52" i="22"/>
  <c r="I52" i="22"/>
  <c r="M52" i="22"/>
  <c r="U36" i="22"/>
  <c r="M19" i="22"/>
  <c r="I7" i="22"/>
  <c r="I19" i="22" s="1"/>
  <c r="U7" i="22"/>
  <c r="U9" i="22"/>
  <c r="E8" i="22"/>
  <c r="E19" i="22" s="1"/>
  <c r="I19" i="3"/>
  <c r="M19" i="1"/>
  <c r="U8" i="22"/>
  <c r="Q7" i="22"/>
  <c r="Q19" i="22" s="1"/>
  <c r="U19" i="22" l="1"/>
  <c r="V36" i="22" s="1"/>
</calcChain>
</file>

<file path=xl/sharedStrings.xml><?xml version="1.0" encoding="utf-8"?>
<sst xmlns="http://schemas.openxmlformats.org/spreadsheetml/2006/main" count="2552" uniqueCount="95">
  <si>
    <t>PERIODO</t>
  </si>
  <si>
    <t>F1</t>
  </si>
  <si>
    <t>F2</t>
  </si>
  <si>
    <t>F3</t>
  </si>
  <si>
    <t>TOT</t>
  </si>
  <si>
    <t>LUGLIO</t>
  </si>
  <si>
    <t>AGOSTO</t>
  </si>
  <si>
    <t>SETTEMBRE</t>
  </si>
  <si>
    <t>OTTOBRE</t>
  </si>
  <si>
    <t>NOVEMBRE</t>
  </si>
  <si>
    <t>DICEMBRE</t>
  </si>
  <si>
    <t>GENNAIO</t>
  </si>
  <si>
    <t>TOTALI</t>
  </si>
  <si>
    <t>PUNTI DI PRELIEVO</t>
  </si>
  <si>
    <t>Media Mensile</t>
  </si>
  <si>
    <t>FEBBRAIO</t>
  </si>
  <si>
    <t>MARZO</t>
  </si>
  <si>
    <t>MAGGIO</t>
  </si>
  <si>
    <t>GIUGNO</t>
  </si>
  <si>
    <t>APRILE</t>
  </si>
  <si>
    <t>BT illuminazione pubblica</t>
  </si>
  <si>
    <t>BT usi diversi</t>
  </si>
  <si>
    <t>MT illuminazione pubblica</t>
  </si>
  <si>
    <t>MT usi diversi</t>
  </si>
  <si>
    <t>AT e AAT</t>
  </si>
  <si>
    <t>ENERGIA FORNITA kWh - TOTALI NON PER FASCE</t>
  </si>
  <si>
    <t>ENERGIA FORNITA kWh - TOTALI PER FASCE</t>
  </si>
  <si>
    <t>Tipi Attività</t>
  </si>
  <si>
    <t>%</t>
  </si>
  <si>
    <t>47.</t>
  </si>
  <si>
    <t>Pubblica amministrazione</t>
  </si>
  <si>
    <t>48.</t>
  </si>
  <si>
    <t>Illuminazione pubblica</t>
  </si>
  <si>
    <t>49.</t>
  </si>
  <si>
    <t>Altri Servizi non Vendibili</t>
  </si>
  <si>
    <t>ISTRUZIONE PUBBLICA</t>
  </si>
  <si>
    <t>OSPEDALI PUBBLICI</t>
  </si>
  <si>
    <t>ALTRI SERVIZI SANITARI PUBBLICI</t>
  </si>
  <si>
    <t>SERVIZI ECOLOGICI</t>
  </si>
  <si>
    <t>Consumo di energia elettrica per codice merceologico</t>
  </si>
  <si>
    <t>Fonte: elaborazioni Consip su dati Terna S.p.A.</t>
  </si>
  <si>
    <t>CLASSIFICAZIONE DELL'ATTIVITA' ECONOMICA DELLE UTENZE ELETTRICHE - ATECUE95 -</t>
  </si>
  <si>
    <t>ENERGIA FORNITA kWh + TOTALI PER FASCE</t>
  </si>
  <si>
    <t>ENERGIA FORNITA kWh + TOTALI NON PER FASCE</t>
  </si>
  <si>
    <t>mln kWh</t>
  </si>
  <si>
    <t>Si precisa che i dati contenuti nel presente Allegato sono forniti a titolo meramente indicativo e, pertanto, non vincolante in alcun modo per Consip S.p.A. né per le Amministrazioni Contraenti. Si precisa, al riguardo, che la tipologia delle Amministrazioni Contraenti potrà essere anche diversa da quanto riportato; tale eventuale divergenza non potrà in alcun caso costituire giustificazione per l'Impresa Aggiudicataria, in ordine ad un'eventuale mancata fornitura di energia elettrica alle Amministrazioni Contraenti, né, ugualmente, essere fonte di alcuna pretesa risarcitoria/indennitaria da parte della medesima nei confronti di Consip S.p.A e/o delle Amministrazioni contraenti.</t>
  </si>
  <si>
    <t>Var '09-'10</t>
  </si>
  <si>
    <t>ORGANIZZAZIONI ASSOCIATIVE</t>
  </si>
  <si>
    <t>ORGANIZZAZIONI EXTRATERRITORIALI</t>
  </si>
  <si>
    <t>Regione</t>
  </si>
  <si>
    <t>Tot</t>
  </si>
  <si>
    <t>Valle d'Aosta</t>
  </si>
  <si>
    <t>Piemonte</t>
  </si>
  <si>
    <t>Liguria</t>
  </si>
  <si>
    <t>Lombardia</t>
  </si>
  <si>
    <t>Trentino Alto Adige</t>
  </si>
  <si>
    <t>Veneto</t>
  </si>
  <si>
    <t>Friuli Venezia Giulia</t>
  </si>
  <si>
    <t>Emilia Romagna</t>
  </si>
  <si>
    <t>Toscana</t>
  </si>
  <si>
    <t>Umbria</t>
  </si>
  <si>
    <t>Marche</t>
  </si>
  <si>
    <t>Lazio</t>
  </si>
  <si>
    <t>Abruzzo</t>
  </si>
  <si>
    <t>Molise</t>
  </si>
  <si>
    <t>Campania</t>
  </si>
  <si>
    <t>Puglia</t>
  </si>
  <si>
    <t>Basilicata</t>
  </si>
  <si>
    <t>Calabria</t>
  </si>
  <si>
    <t>Sicilia</t>
  </si>
  <si>
    <t>Sardegna</t>
  </si>
  <si>
    <t>n.d</t>
  </si>
  <si>
    <t>n.d.</t>
  </si>
  <si>
    <t>Riepilogo dei dati di Consumo in Convenzione EE8 delle Pubbliche Amministrazioni della Regione BASILICATA</t>
  </si>
  <si>
    <t>Riepilogo dei dati di Consumo in Convenzione EE8 delle Pubbliche Amministrazioni della Regione ABRUZZO</t>
  </si>
  <si>
    <t>Riepilogo dei dati di Consumo in Convenzione EE8 delle Pubbliche Amministrazioni della Regione CALABRIA</t>
  </si>
  <si>
    <t>Riepilogo dei dati di Consumo in Convenzione EE8 delle Pubbliche Amministrazioni della Regione CAMPANIA</t>
  </si>
  <si>
    <t>Riepilogo dei dati di Consumo in Convenzione EE8 delle Pubbliche Amministrazioni della Regione EMILIA ROMAGNA</t>
  </si>
  <si>
    <t>Riepilogo dei dati di Consumo in Convenzione EE8 delle Pubbliche Amministrazioni della Regione FRIULI VENEZIA GIULIA</t>
  </si>
  <si>
    <t>Riepilogo dei dati di Consumo in Convenzione EE8 delle Pubbliche Amministrazioni della Regione LAZIO</t>
  </si>
  <si>
    <t>Riepilogo dei dati di Consumo in Convenzione EE8 delle Pubbliche Amministrazioni della Regione LIGURIA</t>
  </si>
  <si>
    <t>Riepilogo dei dati di Consumo in Convenzione EE8 delle Pubbliche Amministrazioni della Regione LOMBARDIA</t>
  </si>
  <si>
    <t>Riepilogo dei dati di Consumo in Convenzione EE8 delle Pubbliche Amministrazioni della Regione MARCHE</t>
  </si>
  <si>
    <t>Riepilogo dei dati di Consumo in Convenzione EE8 delle Pubbliche Amministrazioni della Regione MOLISE</t>
  </si>
  <si>
    <t>Riepilogo dei dati di Consumo in Convenzione EE8 delle Pubbliche Amministrazioni della Regione PIEMONTE</t>
  </si>
  <si>
    <t>Riepilogo dei dati di Consumo in Convenzione EE8 delle Pubbliche Amministrazioni della Regione PUGLIA</t>
  </si>
  <si>
    <t>Riepilogo dei dati di Consumo in Convenzione EE8 delle Pubbliche Amministrazioni della Regione SARDEGNA</t>
  </si>
  <si>
    <t>Riepilogo dei dati di Consumo in Convenzione EE8 delle Pubbliche Amministrazioni della Regione SICILIA</t>
  </si>
  <si>
    <t>Riepilogo dei dati di Consumo in Convenzione EE8 delle Pubbliche Amministrazioni della Regione TOSCANA</t>
  </si>
  <si>
    <t>Riepilogo dei dati di Consumo in Convenzione EE8 delle Pubbliche Amministrazioni della Regione TRENTINO ALTO ADIGE</t>
  </si>
  <si>
    <t>Riepilogo dei dati di Consumo in Convenzione EE8 delle Pubbliche Amministrazioni della Regione UMBRIA</t>
  </si>
  <si>
    <t>Riepilogo dei dati di Consumo in Convenzione EE8 delle Pubbliche Amministrazioni della Regione VALLE D'AOSTA</t>
  </si>
  <si>
    <t>Riepilogo dei dati di Consumo in Convenzione EE8 delle Pubbliche Amministrazioni della Regione VENETO</t>
  </si>
  <si>
    <t>Riepilogo dei dati di Consumo in Convenzione EE8 delle Pubbliche Amministrazioni d'ITALIA</t>
  </si>
  <si>
    <t>Fonte: elaborazioni Consip S.p.A. su dati Terna S.p.A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</si>
</sst>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0.0"/>
    <numFmt numFmtId="165" formatCode="0.0%"/>
    <numFmt numFmtId="166" formatCode="0.0"/>
  </numFmts>
  <fonts count="40" x14ac:knownFonts="1">
    <font>
      <sz val="10"/>
      <name val="Arial"/>
    </font>
    <font>
      <sz val="10"/>
      <name val="Arial"/>
    </font>
    <font>
      <sz val="9"/>
      <name val="Arial"/>
      <family val="2"/>
    </font>
    <font>
      <sz val="10"/>
      <color indexed="62"/>
      <name val="Arial"/>
      <family val="2"/>
    </font>
    <font>
      <sz val="8"/>
      <name val="Arial"/>
      <family val="2"/>
    </font>
    <font>
      <b/>
      <sz val="12"/>
      <color indexed="9"/>
      <name val="Arial"/>
      <family val="2"/>
    </font>
    <font>
      <sz val="10"/>
      <color indexed="9"/>
      <name val="Arial"/>
      <family val="2"/>
    </font>
    <font>
      <sz val="9"/>
      <color indexed="9"/>
      <name val="Arial"/>
      <family val="2"/>
    </font>
    <font>
      <sz val="9"/>
      <color indexed="9"/>
      <name val="Arial"/>
      <family val="2"/>
    </font>
    <font>
      <sz val="12"/>
      <name val="Arial"/>
      <family val="2"/>
    </font>
    <font>
      <sz val="10"/>
      <name val="Trebuchet MS"/>
      <family val="2"/>
    </font>
    <font>
      <b/>
      <sz val="10"/>
      <name val="Trebuchet MS"/>
      <family val="2"/>
    </font>
    <font>
      <i/>
      <sz val="10"/>
      <name val="Trebuchet MS"/>
      <family val="2"/>
    </font>
    <font>
      <i/>
      <sz val="8"/>
      <name val="Trebuchet MS"/>
      <family val="2"/>
    </font>
    <font>
      <sz val="9"/>
      <name val="Trebuchet MS"/>
      <family val="2"/>
    </font>
    <font>
      <sz val="8"/>
      <name val="Trebuchet MS"/>
      <family val="2"/>
    </font>
    <font>
      <b/>
      <sz val="8"/>
      <name val="Trebuchet MS"/>
      <family val="2"/>
    </font>
    <font>
      <sz val="8"/>
      <name val="Arial"/>
    </font>
    <font>
      <sz val="10"/>
      <color indexed="42"/>
      <name val="Verdana"/>
      <family val="2"/>
    </font>
    <font>
      <sz val="10"/>
      <color indexed="56"/>
      <name val="Verdana"/>
      <family val="2"/>
    </font>
    <font>
      <sz val="10"/>
      <name val="Arial"/>
    </font>
    <font>
      <b/>
      <sz val="10"/>
      <color indexed="42"/>
      <name val="Verdana"/>
      <family val="2"/>
    </font>
    <font>
      <sz val="11"/>
      <color indexed="8"/>
      <name val="Calibri"/>
      <family val="2"/>
    </font>
    <font>
      <sz val="11"/>
      <color theme="1"/>
      <name val="Calibri"/>
      <family val="2"/>
      <scheme val="minor"/>
    </font>
    <font>
      <sz val="11"/>
      <color theme="0"/>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3F3F76"/>
      <name val="Calibri"/>
      <family val="2"/>
      <scheme val="minor"/>
    </font>
    <font>
      <sz val="11"/>
      <color rgb="FF9C6500"/>
      <name val="Calibri"/>
      <family val="2"/>
      <scheme val="minor"/>
    </font>
    <font>
      <b/>
      <sz val="11"/>
      <color rgb="FF3F3F3F"/>
      <name val="Calibri"/>
      <family val="2"/>
      <scheme val="minor"/>
    </font>
    <font>
      <sz val="11"/>
      <color rgb="FFFF0000"/>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sz val="11"/>
      <color rgb="FF9C0006"/>
      <name val="Calibri"/>
      <family val="2"/>
      <scheme val="minor"/>
    </font>
    <font>
      <sz val="11"/>
      <color rgb="FF006100"/>
      <name val="Calibri"/>
      <family val="2"/>
      <scheme val="minor"/>
    </font>
  </fonts>
  <fills count="38">
    <fill>
      <patternFill patternType="none"/>
    </fill>
    <fill>
      <patternFill patternType="gray125"/>
    </fill>
    <fill>
      <patternFill patternType="solid">
        <fgColor indexed="22"/>
        <bgColor indexed="64"/>
      </patternFill>
    </fill>
    <fill>
      <patternFill patternType="solid">
        <fgColor indexed="62"/>
        <bgColor indexed="64"/>
      </patternFill>
    </fill>
    <fill>
      <patternFill patternType="solid">
        <fgColor indexed="9"/>
        <bgColor indexed="64"/>
      </patternFill>
    </fill>
    <fill>
      <patternFill patternType="solid">
        <fgColor indexed="56"/>
        <bgColor indexed="64"/>
      </patternFill>
    </fill>
    <fill>
      <patternFill patternType="solid">
        <fgColor indexed="4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EB9C"/>
      </patternFill>
    </fill>
    <fill>
      <patternFill patternType="solid">
        <fgColor rgb="FFFFFFCC"/>
      </patternFill>
    </fill>
    <fill>
      <patternFill patternType="solid">
        <fgColor rgb="FFFFC7CE"/>
      </patternFill>
    </fill>
    <fill>
      <patternFill patternType="solid">
        <fgColor rgb="FFC6EFCE"/>
      </patternFill>
    </fill>
  </fills>
  <borders count="41">
    <border>
      <left/>
      <right/>
      <top/>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dotted">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top style="thin">
        <color indexed="64"/>
      </top>
      <bottom/>
      <diagonal/>
    </border>
    <border>
      <left style="thin">
        <color indexed="64"/>
      </left>
      <right/>
      <top/>
      <bottom/>
      <diagonal/>
    </border>
    <border>
      <left/>
      <right style="thin">
        <color indexed="64"/>
      </right>
      <top/>
      <bottom/>
      <diagonal/>
    </border>
  </borders>
  <cellStyleXfs count="45">
    <xf numFmtId="0" fontId="0" fillId="0" borderId="0"/>
    <xf numFmtId="0" fontId="23" fillId="7"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24" fillId="24" borderId="0" applyNumberFormat="0" applyBorder="0" applyAlignment="0" applyProtection="0"/>
    <xf numFmtId="0" fontId="25" fillId="25" borderId="29" applyNumberFormat="0" applyAlignment="0" applyProtection="0"/>
    <xf numFmtId="0" fontId="26" fillId="0" borderId="30" applyNumberFormat="0" applyFill="0" applyAlignment="0" applyProtection="0"/>
    <xf numFmtId="0" fontId="27" fillId="26" borderId="31" applyNumberFormat="0" applyAlignment="0" applyProtection="0"/>
    <xf numFmtId="0" fontId="24" fillId="27" borderId="0" applyNumberFormat="0" applyBorder="0" applyAlignment="0" applyProtection="0"/>
    <xf numFmtId="0" fontId="24" fillId="28" borderId="0" applyNumberFormat="0" applyBorder="0" applyAlignment="0" applyProtection="0"/>
    <xf numFmtId="0" fontId="24" fillId="29" borderId="0" applyNumberFormat="0" applyBorder="0" applyAlignment="0" applyProtection="0"/>
    <xf numFmtId="0" fontId="24" fillId="30" borderId="0" applyNumberFormat="0" applyBorder="0" applyAlignment="0" applyProtection="0"/>
    <xf numFmtId="0" fontId="24" fillId="31" borderId="0" applyNumberFormat="0" applyBorder="0" applyAlignment="0" applyProtection="0"/>
    <xf numFmtId="0" fontId="24" fillId="32" borderId="0" applyNumberFormat="0" applyBorder="0" applyAlignment="0" applyProtection="0"/>
    <xf numFmtId="0" fontId="28" fillId="33" borderId="29" applyNumberFormat="0" applyAlignment="0" applyProtection="0"/>
    <xf numFmtId="43" fontId="22" fillId="0" borderId="0" applyFont="0" applyFill="0" applyBorder="0" applyAlignment="0" applyProtection="0"/>
    <xf numFmtId="0" fontId="29" fillId="34" borderId="0" applyNumberFormat="0" applyBorder="0" applyAlignment="0" applyProtection="0"/>
    <xf numFmtId="0" fontId="23" fillId="0" borderId="0"/>
    <xf numFmtId="0" fontId="22" fillId="35" borderId="32" applyNumberFormat="0" applyFont="0" applyAlignment="0" applyProtection="0"/>
    <xf numFmtId="0" fontId="30" fillId="25" borderId="33" applyNumberFormat="0" applyAlignment="0" applyProtection="0"/>
    <xf numFmtId="9" fontId="1" fillId="0" borderId="0" applyFon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4" fillId="0" borderId="34" applyNumberFormat="0" applyFill="0" applyAlignment="0" applyProtection="0"/>
    <xf numFmtId="0" fontId="35" fillId="0" borderId="35" applyNumberFormat="0" applyFill="0" applyAlignment="0" applyProtection="0"/>
    <xf numFmtId="0" fontId="36" fillId="0" borderId="36" applyNumberFormat="0" applyFill="0" applyAlignment="0" applyProtection="0"/>
    <xf numFmtId="0" fontId="36" fillId="0" borderId="0" applyNumberFormat="0" applyFill="0" applyBorder="0" applyAlignment="0" applyProtection="0"/>
    <xf numFmtId="0" fontId="33" fillId="0" borderId="0" applyNumberFormat="0" applyFill="0" applyBorder="0" applyAlignment="0" applyProtection="0"/>
    <xf numFmtId="0" fontId="37" fillId="0" borderId="37" applyNumberFormat="0" applyFill="0" applyAlignment="0" applyProtection="0"/>
    <xf numFmtId="0" fontId="38" fillId="36" borderId="0" applyNumberFormat="0" applyBorder="0" applyAlignment="0" applyProtection="0"/>
    <xf numFmtId="0" fontId="39" fillId="37" borderId="0" applyNumberFormat="0" applyBorder="0" applyAlignment="0" applyProtection="0"/>
  </cellStyleXfs>
  <cellXfs count="96">
    <xf numFmtId="0" fontId="0" fillId="0" borderId="0" xfId="0"/>
    <xf numFmtId="0" fontId="2" fillId="0" borderId="0" xfId="0" applyFont="1" applyAlignment="1">
      <alignment vertical="center"/>
    </xf>
    <xf numFmtId="0" fontId="0" fillId="0" borderId="0" xfId="0" applyAlignment="1">
      <alignment vertical="center"/>
    </xf>
    <xf numFmtId="164" fontId="2" fillId="0" borderId="0" xfId="0" applyNumberFormat="1" applyFont="1" applyAlignment="1">
      <alignment vertical="center"/>
    </xf>
    <xf numFmtId="0" fontId="2" fillId="0" borderId="0" xfId="0" applyFont="1" applyAlignment="1">
      <alignment horizontal="center" vertical="center"/>
    </xf>
    <xf numFmtId="0" fontId="2" fillId="0" borderId="1" xfId="0" applyFont="1" applyBorder="1" applyAlignment="1">
      <alignment vertical="center"/>
    </xf>
    <xf numFmtId="164" fontId="2" fillId="0" borderId="2" xfId="0" applyNumberFormat="1" applyFont="1" applyBorder="1" applyAlignment="1">
      <alignment vertical="center"/>
    </xf>
    <xf numFmtId="164" fontId="2" fillId="0" borderId="3" xfId="0" applyNumberFormat="1" applyFont="1" applyBorder="1" applyAlignment="1">
      <alignment vertical="center"/>
    </xf>
    <xf numFmtId="164" fontId="2" fillId="0" borderId="4" xfId="0" applyNumberFormat="1" applyFont="1" applyBorder="1" applyAlignment="1">
      <alignment vertical="center"/>
    </xf>
    <xf numFmtId="0" fontId="1" fillId="0" borderId="0" xfId="0" applyFont="1" applyFill="1" applyBorder="1" applyAlignment="1">
      <alignment vertical="center"/>
    </xf>
    <xf numFmtId="164" fontId="2" fillId="2" borderId="2" xfId="0" applyNumberFormat="1" applyFont="1" applyFill="1" applyBorder="1" applyAlignment="1">
      <alignment vertical="center"/>
    </xf>
    <xf numFmtId="3" fontId="2" fillId="0" borderId="5" xfId="0" applyNumberFormat="1" applyFont="1" applyBorder="1" applyAlignment="1">
      <alignment vertical="center"/>
    </xf>
    <xf numFmtId="3" fontId="2" fillId="0" borderId="6" xfId="0" applyNumberFormat="1" applyFont="1" applyBorder="1" applyAlignment="1">
      <alignment vertical="center"/>
    </xf>
    <xf numFmtId="3" fontId="2" fillId="0" borderId="7" xfId="0" applyNumberFormat="1" applyFont="1" applyBorder="1" applyAlignment="1">
      <alignment vertical="center"/>
    </xf>
    <xf numFmtId="0" fontId="3" fillId="0" borderId="0" xfId="0" applyFont="1" applyFill="1" applyBorder="1" applyAlignment="1">
      <alignment horizontal="left" vertical="center"/>
    </xf>
    <xf numFmtId="164" fontId="7" fillId="3" borderId="8" xfId="0" applyNumberFormat="1" applyFont="1" applyFill="1" applyBorder="1" applyAlignment="1">
      <alignment horizontal="center" vertical="center"/>
    </xf>
    <xf numFmtId="0" fontId="6" fillId="3" borderId="9" xfId="0" applyFont="1" applyFill="1" applyBorder="1" applyAlignment="1">
      <alignment horizontal="center" vertical="center"/>
    </xf>
    <xf numFmtId="164" fontId="7" fillId="3" borderId="10" xfId="0" applyNumberFormat="1" applyFont="1" applyFill="1" applyBorder="1" applyAlignment="1">
      <alignment vertical="center"/>
    </xf>
    <xf numFmtId="164" fontId="7" fillId="3" borderId="11" xfId="0" applyNumberFormat="1" applyFont="1" applyFill="1" applyBorder="1" applyAlignment="1">
      <alignment vertical="center"/>
    </xf>
    <xf numFmtId="164" fontId="7" fillId="3" borderId="12" xfId="0" applyNumberFormat="1" applyFont="1" applyFill="1" applyBorder="1" applyAlignment="1">
      <alignment vertical="center"/>
    </xf>
    <xf numFmtId="0" fontId="6" fillId="3" borderId="13" xfId="0" applyFont="1" applyFill="1" applyBorder="1" applyAlignment="1">
      <alignment horizontal="center" vertical="center"/>
    </xf>
    <xf numFmtId="3" fontId="7" fillId="3" borderId="12" xfId="0" applyNumberFormat="1" applyFont="1" applyFill="1" applyBorder="1" applyAlignment="1">
      <alignment vertical="center"/>
    </xf>
    <xf numFmtId="0" fontId="2" fillId="0" borderId="0" xfId="0" applyFont="1" applyBorder="1" applyAlignment="1">
      <alignment vertical="center"/>
    </xf>
    <xf numFmtId="164" fontId="2" fillId="0" borderId="0" xfId="0" applyNumberFormat="1" applyFont="1" applyBorder="1" applyAlignment="1">
      <alignment vertical="center"/>
    </xf>
    <xf numFmtId="164" fontId="8" fillId="0" borderId="0" xfId="0" applyNumberFormat="1" applyFont="1" applyAlignment="1">
      <alignment vertical="center"/>
    </xf>
    <xf numFmtId="0" fontId="10" fillId="0" borderId="0" xfId="0" applyFont="1"/>
    <xf numFmtId="0" fontId="14" fillId="0" borderId="0" xfId="0" applyFont="1" applyAlignment="1">
      <alignment vertical="center" wrapText="1"/>
    </xf>
    <xf numFmtId="0" fontId="10" fillId="0" borderId="0" xfId="0" applyFont="1" applyFill="1"/>
    <xf numFmtId="0" fontId="11" fillId="0" borderId="0" xfId="0" applyFont="1" applyAlignment="1">
      <alignment wrapText="1"/>
    </xf>
    <xf numFmtId="0" fontId="11" fillId="0" borderId="0" xfId="0" applyFont="1" applyAlignment="1">
      <alignment horizontal="right" wrapText="1"/>
    </xf>
    <xf numFmtId="0" fontId="10" fillId="0" borderId="0" xfId="0" applyFont="1" applyAlignment="1">
      <alignment horizontal="right" wrapText="1"/>
    </xf>
    <xf numFmtId="0" fontId="10" fillId="0" borderId="9" xfId="0" applyFont="1" applyFill="1" applyBorder="1" applyAlignment="1">
      <alignment wrapText="1"/>
    </xf>
    <xf numFmtId="164" fontId="10" fillId="0" borderId="9" xfId="0" applyNumberFormat="1" applyFont="1" applyFill="1" applyBorder="1" applyAlignment="1">
      <alignment horizontal="right" wrapText="1"/>
    </xf>
    <xf numFmtId="166" fontId="10" fillId="0" borderId="9" xfId="0" applyNumberFormat="1" applyFont="1" applyFill="1" applyBorder="1" applyAlignment="1">
      <alignment horizontal="right" wrapText="1"/>
    </xf>
    <xf numFmtId="164" fontId="10" fillId="0" borderId="0" xfId="0" applyNumberFormat="1" applyFont="1"/>
    <xf numFmtId="166" fontId="10" fillId="0" borderId="0" xfId="0" applyNumberFormat="1" applyFont="1"/>
    <xf numFmtId="0" fontId="10" fillId="0" borderId="9" xfId="0" quotePrefix="1" applyFont="1" applyFill="1" applyBorder="1" applyAlignment="1">
      <alignment wrapText="1"/>
    </xf>
    <xf numFmtId="164" fontId="10" fillId="0" borderId="9" xfId="0" applyNumberFormat="1" applyFont="1" applyBorder="1"/>
    <xf numFmtId="0" fontId="13" fillId="0" borderId="9" xfId="0" applyFont="1" applyFill="1" applyBorder="1"/>
    <xf numFmtId="0" fontId="13" fillId="0" borderId="14" xfId="0" applyFont="1" applyFill="1" applyBorder="1"/>
    <xf numFmtId="164" fontId="13" fillId="0" borderId="9" xfId="0" applyNumberFormat="1" applyFont="1" applyFill="1" applyBorder="1"/>
    <xf numFmtId="164" fontId="13" fillId="0" borderId="15" xfId="0" applyNumberFormat="1" applyFont="1" applyFill="1" applyBorder="1"/>
    <xf numFmtId="165" fontId="13" fillId="0" borderId="15" xfId="34" applyNumberFormat="1" applyFont="1" applyFill="1" applyBorder="1"/>
    <xf numFmtId="0" fontId="13" fillId="0" borderId="16" xfId="0" applyFont="1" applyFill="1" applyBorder="1"/>
    <xf numFmtId="164" fontId="13" fillId="0" borderId="8" xfId="0" applyNumberFormat="1" applyFont="1" applyFill="1" applyBorder="1"/>
    <xf numFmtId="164" fontId="13" fillId="0" borderId="17" xfId="0" applyNumberFormat="1" applyFont="1" applyFill="1" applyBorder="1"/>
    <xf numFmtId="165" fontId="13" fillId="0" borderId="17" xfId="34" applyNumberFormat="1" applyFont="1" applyFill="1" applyBorder="1"/>
    <xf numFmtId="164" fontId="11" fillId="0" borderId="18" xfId="0" applyNumberFormat="1" applyFont="1" applyBorder="1"/>
    <xf numFmtId="164" fontId="11" fillId="0" borderId="19" xfId="0" applyNumberFormat="1" applyFont="1" applyBorder="1"/>
    <xf numFmtId="164" fontId="11" fillId="0" borderId="20" xfId="0" applyNumberFormat="1" applyFont="1" applyBorder="1"/>
    <xf numFmtId="165" fontId="10" fillId="0" borderId="21" xfId="34" applyNumberFormat="1" applyFont="1" applyBorder="1"/>
    <xf numFmtId="0" fontId="13" fillId="0" borderId="0" xfId="0" applyFont="1"/>
    <xf numFmtId="10" fontId="10" fillId="0" borderId="0" xfId="34" applyNumberFormat="1" applyFont="1"/>
    <xf numFmtId="0" fontId="19" fillId="6" borderId="0" xfId="0" applyFont="1" applyFill="1" applyBorder="1" applyAlignment="1">
      <alignment horizontal="center" vertical="center" wrapText="1"/>
    </xf>
    <xf numFmtId="164" fontId="19" fillId="6" borderId="0" xfId="0" applyNumberFormat="1" applyFont="1" applyFill="1" applyBorder="1" applyAlignment="1">
      <alignment horizontal="right" wrapText="1"/>
    </xf>
    <xf numFmtId="0" fontId="20" fillId="0" borderId="0" xfId="0" applyFont="1"/>
    <xf numFmtId="0" fontId="12" fillId="0" borderId="0" xfId="0" applyFont="1"/>
    <xf numFmtId="164" fontId="2" fillId="0" borderId="2" xfId="0" applyNumberFormat="1" applyFont="1" applyBorder="1" applyAlignment="1">
      <alignment horizontal="right" vertical="center"/>
    </xf>
    <xf numFmtId="3" fontId="2" fillId="0" borderId="7" xfId="0" applyNumberFormat="1" applyFont="1" applyBorder="1" applyAlignment="1">
      <alignment horizontal="right" vertical="center"/>
    </xf>
    <xf numFmtId="164" fontId="2" fillId="0" borderId="3" xfId="0" applyNumberFormat="1" applyFont="1" applyBorder="1" applyAlignment="1">
      <alignment horizontal="right" vertical="center"/>
    </xf>
    <xf numFmtId="0" fontId="11" fillId="0" borderId="22" xfId="0" applyFont="1" applyBorder="1" applyAlignment="1">
      <alignment horizontal="center"/>
    </xf>
    <xf numFmtId="0" fontId="16" fillId="0" borderId="0" xfId="0" applyFont="1" applyAlignment="1">
      <alignment horizontal="center"/>
    </xf>
    <xf numFmtId="0" fontId="15" fillId="0" borderId="0" xfId="0" applyFont="1" applyAlignment="1">
      <alignment horizontal="justify" vertical="center" wrapText="1"/>
    </xf>
    <xf numFmtId="3" fontId="7" fillId="3" borderId="14" xfId="0" applyNumberFormat="1" applyFont="1" applyFill="1" applyBorder="1" applyAlignment="1">
      <alignment horizontal="center" vertical="center"/>
    </xf>
    <xf numFmtId="3" fontId="7" fillId="3" borderId="23" xfId="0" applyNumberFormat="1" applyFont="1" applyFill="1" applyBorder="1" applyAlignment="1">
      <alignment horizontal="center" vertical="center"/>
    </xf>
    <xf numFmtId="3" fontId="7" fillId="3" borderId="24" xfId="0" applyNumberFormat="1" applyFont="1" applyFill="1" applyBorder="1" applyAlignment="1">
      <alignment horizontal="center" vertical="center"/>
    </xf>
    <xf numFmtId="164" fontId="5" fillId="3" borderId="14" xfId="0" applyNumberFormat="1" applyFont="1" applyFill="1" applyBorder="1" applyAlignment="1">
      <alignment horizontal="center" vertical="center"/>
    </xf>
    <xf numFmtId="164" fontId="5" fillId="3" borderId="23" xfId="0" applyNumberFormat="1" applyFont="1" applyFill="1" applyBorder="1" applyAlignment="1">
      <alignment horizontal="center" vertical="center"/>
    </xf>
    <xf numFmtId="164" fontId="5" fillId="3" borderId="15" xfId="0" applyNumberFormat="1" applyFont="1" applyFill="1" applyBorder="1" applyAlignment="1">
      <alignment horizontal="center" vertical="center"/>
    </xf>
    <xf numFmtId="0" fontId="6" fillId="3" borderId="8" xfId="0" applyFont="1" applyFill="1" applyBorder="1" applyAlignment="1">
      <alignment horizontal="center" vertical="center"/>
    </xf>
    <xf numFmtId="0" fontId="6" fillId="3" borderId="25" xfId="0" applyFont="1" applyFill="1" applyBorder="1" applyAlignment="1">
      <alignment horizontal="center" vertical="center"/>
    </xf>
    <xf numFmtId="0" fontId="6" fillId="3" borderId="26" xfId="0" applyFont="1" applyFill="1" applyBorder="1" applyAlignment="1">
      <alignment horizontal="center" vertical="center"/>
    </xf>
    <xf numFmtId="164" fontId="6" fillId="3" borderId="14" xfId="0" applyNumberFormat="1" applyFont="1" applyFill="1" applyBorder="1" applyAlignment="1">
      <alignment horizontal="center" vertical="center"/>
    </xf>
    <xf numFmtId="164" fontId="6" fillId="3" borderId="23" xfId="0" applyNumberFormat="1" applyFont="1" applyFill="1" applyBorder="1" applyAlignment="1">
      <alignment horizontal="center" vertical="center"/>
    </xf>
    <xf numFmtId="164" fontId="6" fillId="3" borderId="15" xfId="0" applyNumberFormat="1" applyFont="1" applyFill="1" applyBorder="1" applyAlignment="1">
      <alignment horizontal="center" vertical="center"/>
    </xf>
    <xf numFmtId="164" fontId="7" fillId="3" borderId="14" xfId="0" applyNumberFormat="1" applyFont="1" applyFill="1" applyBorder="1" applyAlignment="1">
      <alignment horizontal="center" vertical="center"/>
    </xf>
    <xf numFmtId="164" fontId="7" fillId="3" borderId="23" xfId="0" applyNumberFormat="1" applyFont="1" applyFill="1" applyBorder="1" applyAlignment="1">
      <alignment horizontal="center" vertical="center"/>
    </xf>
    <xf numFmtId="164" fontId="7" fillId="3" borderId="15" xfId="0" applyNumberFormat="1" applyFont="1" applyFill="1" applyBorder="1" applyAlignment="1">
      <alignment horizontal="center" vertical="center"/>
    </xf>
    <xf numFmtId="0" fontId="9" fillId="4" borderId="0" xfId="0" applyFont="1" applyFill="1" applyAlignment="1">
      <alignment horizontal="justify" vertical="center"/>
    </xf>
    <xf numFmtId="0" fontId="9" fillId="0" borderId="0" xfId="0" applyFont="1" applyAlignment="1">
      <alignment horizontal="justify" vertical="center"/>
    </xf>
    <xf numFmtId="164" fontId="5" fillId="3" borderId="0" xfId="0" applyNumberFormat="1" applyFont="1" applyFill="1" applyBorder="1" applyAlignment="1">
      <alignment horizontal="center" vertical="center"/>
    </xf>
    <xf numFmtId="164" fontId="6" fillId="3" borderId="27" xfId="0" applyNumberFormat="1" applyFont="1" applyFill="1" applyBorder="1" applyAlignment="1">
      <alignment horizontal="center" vertical="center"/>
    </xf>
    <xf numFmtId="164" fontId="6" fillId="3" borderId="22" xfId="0" applyNumberFormat="1" applyFont="1" applyFill="1" applyBorder="1" applyAlignment="1">
      <alignment horizontal="center" vertical="center"/>
    </xf>
    <xf numFmtId="164" fontId="6" fillId="3" borderId="28" xfId="0" applyNumberFormat="1" applyFont="1" applyFill="1" applyBorder="1" applyAlignment="1">
      <alignment horizontal="center" vertical="center"/>
    </xf>
    <xf numFmtId="164" fontId="19" fillId="6" borderId="26" xfId="0" applyNumberFormat="1" applyFont="1" applyFill="1" applyBorder="1" applyAlignment="1">
      <alignment horizontal="right" wrapText="1"/>
    </xf>
    <xf numFmtId="0" fontId="21" fillId="5" borderId="16" xfId="0" applyFont="1" applyFill="1" applyBorder="1" applyAlignment="1">
      <alignment horizontal="center" vertical="center"/>
    </xf>
    <xf numFmtId="0" fontId="21" fillId="5" borderId="38" xfId="0" applyFont="1" applyFill="1" applyBorder="1" applyAlignment="1">
      <alignment horizontal="center" vertical="center"/>
    </xf>
    <xf numFmtId="0" fontId="21" fillId="5" borderId="17" xfId="0" applyFont="1" applyFill="1" applyBorder="1" applyAlignment="1">
      <alignment horizontal="center" vertical="center"/>
    </xf>
    <xf numFmtId="0" fontId="18" fillId="5" borderId="39" xfId="0" applyFont="1" applyFill="1" applyBorder="1" applyAlignment="1">
      <alignment horizontal="center" vertical="center"/>
    </xf>
    <xf numFmtId="0" fontId="19" fillId="6" borderId="40" xfId="0" applyFont="1" applyFill="1" applyBorder="1" applyAlignment="1">
      <alignment horizontal="center" vertical="center" wrapText="1"/>
    </xf>
    <xf numFmtId="0" fontId="18" fillId="5" borderId="39" xfId="0" applyFont="1" applyFill="1" applyBorder="1" applyAlignment="1">
      <alignment wrapText="1"/>
    </xf>
    <xf numFmtId="164" fontId="19" fillId="6" borderId="40" xfId="0" applyNumberFormat="1" applyFont="1" applyFill="1" applyBorder="1" applyAlignment="1">
      <alignment horizontal="right" wrapText="1"/>
    </xf>
    <xf numFmtId="0" fontId="18" fillId="5" borderId="39" xfId="0" applyFont="1" applyFill="1" applyBorder="1" applyAlignment="1">
      <alignment horizontal="left" vertical="top" wrapText="1"/>
    </xf>
    <xf numFmtId="0" fontId="18" fillId="5" borderId="27" xfId="0" applyFont="1" applyFill="1" applyBorder="1" applyAlignment="1">
      <alignment horizontal="left" vertical="top" wrapText="1"/>
    </xf>
    <xf numFmtId="164" fontId="19" fillId="6" borderId="22" xfId="0" applyNumberFormat="1" applyFont="1" applyFill="1" applyBorder="1" applyAlignment="1">
      <alignment horizontal="right" wrapText="1"/>
    </xf>
    <xf numFmtId="164" fontId="19" fillId="6" borderId="28" xfId="0" applyNumberFormat="1" applyFont="1" applyFill="1" applyBorder="1" applyAlignment="1">
      <alignment horizontal="right" wrapText="1"/>
    </xf>
  </cellXfs>
  <cellStyles count="45">
    <cellStyle name="20% - Colore 1 2" xfId="1"/>
    <cellStyle name="20% - Colore 2 2" xfId="2"/>
    <cellStyle name="20% - Colore 3 2" xfId="3"/>
    <cellStyle name="20% - Colore 4 2" xfId="4"/>
    <cellStyle name="20% - Colore 5" xfId="5" builtinId="46" customBuiltin="1"/>
    <cellStyle name="20% - Colore 6 2" xfId="6"/>
    <cellStyle name="40% - Colore 1 2" xfId="7"/>
    <cellStyle name="40% - Colore 2" xfId="8" builtinId="35" customBuiltin="1"/>
    <cellStyle name="40% - Colore 3 2" xfId="9"/>
    <cellStyle name="40% - Colore 4 2" xfId="10"/>
    <cellStyle name="40% - Colore 5" xfId="11" builtinId="47" customBuiltin="1"/>
    <cellStyle name="40% - Colore 6 2" xfId="12"/>
    <cellStyle name="60% - Colore 1 2" xfId="13"/>
    <cellStyle name="60% - Colore 2" xfId="14" builtinId="36" customBuiltin="1"/>
    <cellStyle name="60% - Colore 3 2" xfId="15"/>
    <cellStyle name="60% - Colore 4 2" xfId="16"/>
    <cellStyle name="60% - Colore 5" xfId="17" builtinId="48" customBuiltin="1"/>
    <cellStyle name="60% - Colore 6 2" xfId="18"/>
    <cellStyle name="Calcolo 2" xfId="19"/>
    <cellStyle name="Cella collegata" xfId="20" builtinId="24" customBuiltin="1"/>
    <cellStyle name="Cella da controllare" xfId="21" builtinId="23" customBuiltin="1"/>
    <cellStyle name="Colore 1 2" xfId="22"/>
    <cellStyle name="Colore 2" xfId="23" builtinId="33" customBuiltin="1"/>
    <cellStyle name="Colore 3" xfId="24" builtinId="37" customBuiltin="1"/>
    <cellStyle name="Colore 4 2" xfId="25"/>
    <cellStyle name="Colore 5" xfId="26" builtinId="45" customBuiltin="1"/>
    <cellStyle name="Colore 6" xfId="27" builtinId="49" customBuiltin="1"/>
    <cellStyle name="Input 2" xfId="28"/>
    <cellStyle name="Migliaia 2" xfId="29"/>
    <cellStyle name="Neutrale" xfId="30" builtinId="28" customBuiltin="1"/>
    <cellStyle name="Normale" xfId="0" builtinId="0"/>
    <cellStyle name="Normale 2" xfId="31"/>
    <cellStyle name="Nota 2" xfId="32"/>
    <cellStyle name="Output 2" xfId="33"/>
    <cellStyle name="Percentuale" xfId="34" builtinId="5"/>
    <cellStyle name="Testo avviso" xfId="35" builtinId="11" customBuiltin="1"/>
    <cellStyle name="Testo descrittivo" xfId="36" builtinId="53" customBuiltin="1"/>
    <cellStyle name="Titolo 1 2" xfId="37"/>
    <cellStyle name="Titolo 2 2" xfId="38"/>
    <cellStyle name="Titolo 3 2" xfId="39"/>
    <cellStyle name="Titolo 4 2" xfId="40"/>
    <cellStyle name="Titolo 5" xfId="41"/>
    <cellStyle name="Totale 2" xfId="42"/>
    <cellStyle name="Valore non valido" xfId="43" builtinId="27" customBuiltin="1"/>
    <cellStyle name="Valore valido"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219075</xdr:colOff>
      <xdr:row>10</xdr:row>
      <xdr:rowOff>66675</xdr:rowOff>
    </xdr:from>
    <xdr:to>
      <xdr:col>3</xdr:col>
      <xdr:colOff>209550</xdr:colOff>
      <xdr:row>12</xdr:row>
      <xdr:rowOff>28575</xdr:rowOff>
    </xdr:to>
    <xdr:sp macro="" textlink="">
      <xdr:nvSpPr>
        <xdr:cNvPr id="2049" name="AutoShape 1"/>
        <xdr:cNvSpPr>
          <a:spLocks noChangeArrowheads="1"/>
        </xdr:cNvSpPr>
      </xdr:nvSpPr>
      <xdr:spPr bwMode="auto">
        <a:xfrm rot="10840415" flipH="1">
          <a:off x="1143000" y="1685925"/>
          <a:ext cx="276225" cy="200025"/>
        </a:xfrm>
        <a:custGeom>
          <a:avLst/>
          <a:gdLst>
            <a:gd name="T0" fmla="*/ 2147483647 w 21600"/>
            <a:gd name="T1" fmla="*/ 0 h 21600"/>
            <a:gd name="T2" fmla="*/ 2147483647 w 21600"/>
            <a:gd name="T3" fmla="*/ 2147483647 h 21600"/>
            <a:gd name="T4" fmla="*/ 0 w 21600"/>
            <a:gd name="T5" fmla="*/ 2147483647 h 21600"/>
            <a:gd name="T6" fmla="*/ 2147483647 w 21600"/>
            <a:gd name="T7" fmla="*/ 2147483647 h 21600"/>
            <a:gd name="T8" fmla="*/ 2147483647 w 21600"/>
            <a:gd name="T9" fmla="*/ 2147483647 h 21600"/>
            <a:gd name="T10" fmla="*/ 2147483647 w 21600"/>
            <a:gd name="T11" fmla="*/ 2147483647 h 21600"/>
            <a:gd name="T12" fmla="*/ 17694720 60000 65536"/>
            <a:gd name="T13" fmla="*/ 11796480 60000 65536"/>
            <a:gd name="T14" fmla="*/ 11796480 60000 65536"/>
            <a:gd name="T15" fmla="*/ 5898240 60000 65536"/>
            <a:gd name="T16" fmla="*/ 0 60000 65536"/>
            <a:gd name="T17" fmla="*/ 0 60000 65536"/>
            <a:gd name="T18" fmla="*/ 0 w 21600"/>
            <a:gd name="T19" fmla="*/ 18584 h 21600"/>
            <a:gd name="T20" fmla="*/ 18514 w 21600"/>
            <a:gd name="T21" fmla="*/ 21600 h 21600"/>
          </a:gdLst>
          <a:ahLst/>
          <a:cxnLst>
            <a:cxn ang="T12">
              <a:pos x="T0" y="T1"/>
            </a:cxn>
            <a:cxn ang="T13">
              <a:pos x="T2" y="T3"/>
            </a:cxn>
            <a:cxn ang="T14">
              <a:pos x="T4" y="T5"/>
            </a:cxn>
            <a:cxn ang="T15">
              <a:pos x="T6" y="T7"/>
            </a:cxn>
            <a:cxn ang="T16">
              <a:pos x="T8" y="T9"/>
            </a:cxn>
            <a:cxn ang="T17">
              <a:pos x="T10" y="T11"/>
            </a:cxn>
          </a:cxnLst>
          <a:rect l="T18" t="T19" r="T20" b="T21"/>
          <a:pathLst>
            <a:path w="21600" h="21600">
              <a:moveTo>
                <a:pt x="17222" y="0"/>
              </a:moveTo>
              <a:lnTo>
                <a:pt x="12843" y="7200"/>
              </a:lnTo>
              <a:lnTo>
                <a:pt x="15929" y="7200"/>
              </a:lnTo>
              <a:lnTo>
                <a:pt x="15929" y="18584"/>
              </a:lnTo>
              <a:lnTo>
                <a:pt x="0" y="18584"/>
              </a:lnTo>
              <a:lnTo>
                <a:pt x="0" y="21600"/>
              </a:lnTo>
              <a:lnTo>
                <a:pt x="18514" y="21600"/>
              </a:lnTo>
              <a:lnTo>
                <a:pt x="18514" y="7200"/>
              </a:lnTo>
              <a:lnTo>
                <a:pt x="21600" y="7200"/>
              </a:lnTo>
              <a:lnTo>
                <a:pt x="17222" y="0"/>
              </a:lnTo>
              <a:close/>
            </a:path>
          </a:pathLst>
        </a:custGeom>
        <a:solidFill>
          <a:srgbClr val="FFFFFF"/>
        </a:solidFill>
        <a:ln w="3175">
          <a:solidFill>
            <a:srgbClr val="000000"/>
          </a:solidFill>
          <a:miter lim="800000"/>
          <a:headEnd/>
          <a:tailEnd/>
        </a:ln>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
    <tabColor indexed="30"/>
  </sheetPr>
  <dimension ref="C2:N28"/>
  <sheetViews>
    <sheetView showGridLines="0" tabSelected="1" zoomScale="140" zoomScaleNormal="140" workbookViewId="0">
      <selection activeCell="B19" sqref="B19"/>
    </sheetView>
  </sheetViews>
  <sheetFormatPr defaultRowHeight="15" x14ac:dyDescent="0.3"/>
  <cols>
    <col min="1" max="1" width="7.140625" style="25" customWidth="1"/>
    <col min="2" max="2" width="6.7109375" style="25" customWidth="1"/>
    <col min="3" max="4" width="4.28515625" style="25" customWidth="1"/>
    <col min="5" max="5" width="27.85546875" style="25" bestFit="1" customWidth="1"/>
    <col min="6" max="10" width="10" style="25" customWidth="1"/>
    <col min="11" max="11" width="10.7109375" style="25" customWidth="1"/>
    <col min="12" max="16384" width="9.140625" style="25"/>
  </cols>
  <sheetData>
    <row r="2" spans="3:11" x14ac:dyDescent="0.3">
      <c r="C2" s="60" t="s">
        <v>39</v>
      </c>
      <c r="D2" s="60"/>
      <c r="E2" s="60"/>
      <c r="F2" s="60"/>
      <c r="G2" s="60"/>
      <c r="H2" s="60"/>
      <c r="I2" s="60"/>
      <c r="J2" s="60"/>
      <c r="K2" s="60"/>
    </row>
    <row r="3" spans="3:11" x14ac:dyDescent="0.3">
      <c r="C3" s="61" t="s">
        <v>41</v>
      </c>
      <c r="D3" s="61"/>
      <c r="E3" s="61"/>
      <c r="F3" s="61"/>
      <c r="G3" s="61"/>
      <c r="H3" s="61"/>
      <c r="I3" s="61"/>
      <c r="J3" s="61"/>
      <c r="K3" s="61"/>
    </row>
    <row r="5" spans="3:11" x14ac:dyDescent="0.3">
      <c r="D5" s="27"/>
      <c r="E5" s="28"/>
      <c r="F5" s="29">
        <v>2006</v>
      </c>
      <c r="G5" s="29">
        <v>2007</v>
      </c>
      <c r="H5" s="29">
        <v>2008</v>
      </c>
      <c r="I5" s="29">
        <v>2009</v>
      </c>
      <c r="J5" s="29">
        <v>2010</v>
      </c>
      <c r="K5" s="29" t="s">
        <v>46</v>
      </c>
    </row>
    <row r="6" spans="3:11" x14ac:dyDescent="0.3">
      <c r="D6" s="27"/>
      <c r="E6" s="28" t="s">
        <v>27</v>
      </c>
      <c r="F6" s="30" t="s">
        <v>44</v>
      </c>
      <c r="G6" s="30" t="s">
        <v>44</v>
      </c>
      <c r="H6" s="30" t="s">
        <v>44</v>
      </c>
      <c r="I6" s="30" t="s">
        <v>44</v>
      </c>
      <c r="J6" s="30" t="s">
        <v>44</v>
      </c>
      <c r="K6" s="30" t="s">
        <v>28</v>
      </c>
    </row>
    <row r="7" spans="3:11" ht="12.75" customHeight="1" x14ac:dyDescent="0.3">
      <c r="C7" s="31" t="s">
        <v>29</v>
      </c>
      <c r="D7" s="27"/>
      <c r="E7" s="31" t="s">
        <v>30</v>
      </c>
      <c r="F7" s="32">
        <v>4308.5</v>
      </c>
      <c r="G7" s="32">
        <v>4321.3999999999996</v>
      </c>
      <c r="H7" s="32">
        <v>4463.3999999999996</v>
      </c>
      <c r="I7" s="32">
        <v>4532.6000000000004</v>
      </c>
      <c r="J7" s="32">
        <v>4608.6000000000004</v>
      </c>
      <c r="K7" s="33">
        <v>1.7</v>
      </c>
    </row>
    <row r="8" spans="3:11" ht="6" customHeight="1" x14ac:dyDescent="0.3">
      <c r="F8" s="34"/>
      <c r="G8" s="34"/>
      <c r="H8" s="34"/>
      <c r="I8" s="34"/>
      <c r="J8" s="34"/>
      <c r="K8" s="35"/>
    </row>
    <row r="9" spans="3:11" ht="12.75" customHeight="1" x14ac:dyDescent="0.3">
      <c r="C9" s="31" t="s">
        <v>31</v>
      </c>
      <c r="E9" s="31" t="s">
        <v>32</v>
      </c>
      <c r="F9" s="32">
        <v>6371.6</v>
      </c>
      <c r="G9" s="32">
        <v>5997.2</v>
      </c>
      <c r="H9" s="32">
        <v>6344.5</v>
      </c>
      <c r="I9" s="32">
        <v>6317.4</v>
      </c>
      <c r="J9" s="32">
        <v>6366</v>
      </c>
      <c r="K9" s="33">
        <v>0.8</v>
      </c>
    </row>
    <row r="10" spans="3:11" ht="6" customHeight="1" x14ac:dyDescent="0.3">
      <c r="K10" s="35"/>
    </row>
    <row r="11" spans="3:11" ht="12.75" customHeight="1" x14ac:dyDescent="0.3">
      <c r="C11" s="36" t="s">
        <v>33</v>
      </c>
      <c r="E11" s="31" t="s">
        <v>34</v>
      </c>
      <c r="F11" s="37">
        <v>7654.8</v>
      </c>
      <c r="G11" s="37">
        <v>8843.2000000000007</v>
      </c>
      <c r="H11" s="37">
        <v>9044.5</v>
      </c>
      <c r="I11" s="37">
        <v>9216.5</v>
      </c>
      <c r="J11" s="37">
        <v>9513.1</v>
      </c>
      <c r="K11" s="33">
        <v>3.2</v>
      </c>
    </row>
    <row r="12" spans="3:11" ht="6" customHeight="1" x14ac:dyDescent="0.3"/>
    <row r="13" spans="3:11" x14ac:dyDescent="0.3">
      <c r="C13" s="27"/>
      <c r="D13" s="38">
        <v>801</v>
      </c>
      <c r="E13" s="39" t="s">
        <v>35</v>
      </c>
      <c r="F13" s="40">
        <v>1981</v>
      </c>
      <c r="G13" s="40">
        <v>2002.6</v>
      </c>
      <c r="H13" s="41">
        <v>2111.1</v>
      </c>
      <c r="I13" s="41">
        <v>2016.3</v>
      </c>
      <c r="J13" s="41">
        <v>2105.4</v>
      </c>
      <c r="K13" s="42">
        <v>4.3999999999999997E-2</v>
      </c>
    </row>
    <row r="14" spans="3:11" x14ac:dyDescent="0.3">
      <c r="C14" s="27"/>
      <c r="D14" s="38">
        <v>851</v>
      </c>
      <c r="E14" s="43" t="s">
        <v>36</v>
      </c>
      <c r="F14" s="44">
        <v>2483.1</v>
      </c>
      <c r="G14" s="44">
        <v>2644.3</v>
      </c>
      <c r="H14" s="45">
        <v>2699.6</v>
      </c>
      <c r="I14" s="45">
        <v>2773.9</v>
      </c>
      <c r="J14" s="45">
        <v>3012.5</v>
      </c>
      <c r="K14" s="46">
        <v>8.5999999999999993E-2</v>
      </c>
    </row>
    <row r="15" spans="3:11" x14ac:dyDescent="0.3">
      <c r="D15" s="38">
        <v>853</v>
      </c>
      <c r="E15" s="39" t="s">
        <v>37</v>
      </c>
      <c r="F15" s="40">
        <v>1405.7</v>
      </c>
      <c r="G15" s="40">
        <v>1414.7</v>
      </c>
      <c r="H15" s="41">
        <v>1475.1</v>
      </c>
      <c r="I15" s="41">
        <v>1549</v>
      </c>
      <c r="J15" s="41">
        <v>1567.4</v>
      </c>
      <c r="K15" s="42">
        <v>1.2E-2</v>
      </c>
    </row>
    <row r="16" spans="3:11" x14ac:dyDescent="0.3">
      <c r="D16" s="38">
        <v>900</v>
      </c>
      <c r="E16" s="39" t="s">
        <v>38</v>
      </c>
      <c r="F16" s="40">
        <v>1785</v>
      </c>
      <c r="G16" s="40">
        <v>1766.6</v>
      </c>
      <c r="H16" s="41">
        <v>1742</v>
      </c>
      <c r="I16" s="41">
        <v>1801</v>
      </c>
      <c r="J16" s="41">
        <v>1784.8</v>
      </c>
      <c r="K16" s="42">
        <v>-8.9999999999999993E-3</v>
      </c>
    </row>
    <row r="17" spans="3:14" x14ac:dyDescent="0.3">
      <c r="D17" s="38">
        <v>910</v>
      </c>
      <c r="E17" s="39" t="s">
        <v>47</v>
      </c>
      <c r="F17" s="40">
        <v>668.7</v>
      </c>
      <c r="G17" s="40">
        <v>769.4</v>
      </c>
      <c r="H17" s="41">
        <v>767</v>
      </c>
      <c r="I17" s="41">
        <v>798.2</v>
      </c>
      <c r="J17" s="41">
        <v>801.9</v>
      </c>
      <c r="K17" s="42">
        <v>4.6354297168628555E-3</v>
      </c>
    </row>
    <row r="18" spans="3:14" x14ac:dyDescent="0.3">
      <c r="D18" s="38">
        <v>990</v>
      </c>
      <c r="E18" s="39" t="s">
        <v>48</v>
      </c>
      <c r="F18" s="40">
        <v>249</v>
      </c>
      <c r="G18" s="40">
        <v>245.7</v>
      </c>
      <c r="H18" s="41">
        <v>249.5</v>
      </c>
      <c r="I18" s="41">
        <v>278.2</v>
      </c>
      <c r="J18" s="41">
        <v>241.1</v>
      </c>
      <c r="K18" s="42">
        <v>-0.13335729690869877</v>
      </c>
    </row>
    <row r="19" spans="3:14" ht="15.75" thickBot="1" x14ac:dyDescent="0.35"/>
    <row r="20" spans="3:14" ht="15.75" thickBot="1" x14ac:dyDescent="0.35">
      <c r="F20" s="47">
        <v>18334.900000000001</v>
      </c>
      <c r="G20" s="48">
        <v>19161.8</v>
      </c>
      <c r="H20" s="49">
        <v>19852.3</v>
      </c>
      <c r="I20" s="49">
        <v>20066.5</v>
      </c>
      <c r="J20" s="49">
        <v>20487.7</v>
      </c>
      <c r="K20" s="50">
        <v>2.1000000000000001E-2</v>
      </c>
    </row>
    <row r="22" spans="3:14" x14ac:dyDescent="0.3">
      <c r="C22" s="51" t="s">
        <v>40</v>
      </c>
      <c r="H22" s="52"/>
      <c r="I22" s="52"/>
      <c r="J22" s="52"/>
    </row>
    <row r="23" spans="3:14" x14ac:dyDescent="0.3">
      <c r="C23" s="62"/>
      <c r="D23" s="62"/>
      <c r="E23" s="62"/>
      <c r="F23" s="62"/>
      <c r="G23" s="62"/>
      <c r="H23" s="62"/>
      <c r="I23" s="62"/>
      <c r="J23" s="62"/>
      <c r="K23" s="62"/>
      <c r="L23" s="26"/>
      <c r="M23" s="26"/>
      <c r="N23" s="26"/>
    </row>
    <row r="24" spans="3:14" x14ac:dyDescent="0.3">
      <c r="C24" s="62"/>
      <c r="D24" s="62"/>
      <c r="E24" s="62"/>
      <c r="F24" s="62"/>
      <c r="G24" s="62"/>
      <c r="H24" s="62"/>
      <c r="I24" s="62"/>
      <c r="J24" s="62"/>
      <c r="K24" s="62"/>
      <c r="L24" s="26"/>
      <c r="M24" s="26"/>
      <c r="N24" s="26"/>
    </row>
    <row r="25" spans="3:14" x14ac:dyDescent="0.3">
      <c r="C25" s="62"/>
      <c r="D25" s="62"/>
      <c r="E25" s="62"/>
      <c r="F25" s="62"/>
      <c r="G25" s="62"/>
      <c r="H25" s="62"/>
      <c r="I25" s="62"/>
      <c r="J25" s="62"/>
      <c r="K25" s="62"/>
      <c r="L25" s="26"/>
      <c r="M25" s="26"/>
      <c r="N25" s="26"/>
    </row>
    <row r="26" spans="3:14" x14ac:dyDescent="0.3">
      <c r="C26" s="62"/>
      <c r="D26" s="62"/>
      <c r="E26" s="62"/>
      <c r="F26" s="62"/>
      <c r="G26" s="62"/>
      <c r="H26" s="62"/>
      <c r="I26" s="62"/>
      <c r="J26" s="62"/>
      <c r="K26" s="62"/>
      <c r="L26" s="26"/>
      <c r="M26" s="26"/>
      <c r="N26" s="26"/>
    </row>
    <row r="27" spans="3:14" ht="19.5" customHeight="1" x14ac:dyDescent="0.3">
      <c r="C27" s="62"/>
      <c r="D27" s="62"/>
      <c r="E27" s="62"/>
      <c r="F27" s="62"/>
      <c r="G27" s="62"/>
      <c r="H27" s="62"/>
      <c r="I27" s="62"/>
      <c r="J27" s="62"/>
      <c r="K27" s="62"/>
      <c r="L27" s="26"/>
      <c r="M27" s="26"/>
      <c r="N27" s="26"/>
    </row>
    <row r="28" spans="3:14" ht="28.5" customHeight="1" x14ac:dyDescent="0.3">
      <c r="C28" s="62"/>
      <c r="D28" s="62"/>
      <c r="E28" s="62"/>
      <c r="F28" s="62"/>
      <c r="G28" s="62"/>
      <c r="H28" s="62"/>
      <c r="I28" s="62"/>
      <c r="J28" s="62"/>
      <c r="K28" s="62"/>
      <c r="L28" s="26"/>
      <c r="M28" s="26"/>
      <c r="N28" s="26"/>
    </row>
  </sheetData>
  <mergeCells count="3">
    <mergeCell ref="C2:K2"/>
    <mergeCell ref="C3:K3"/>
    <mergeCell ref="C23:K28"/>
  </mergeCells>
  <phoneticPr fontId="4" type="noConversion"/>
  <pageMargins left="0.75" right="0.75" top="1" bottom="1" header="0.5" footer="0.5"/>
  <headerFooter alignWithMargins="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2"/>
  <dimension ref="A2:Z57"/>
  <sheetViews>
    <sheetView showGridLines="0" zoomScale="70" workbookViewId="0">
      <selection activeCell="M51" sqref="M51"/>
    </sheetView>
  </sheetViews>
  <sheetFormatPr defaultRowHeight="12" x14ac:dyDescent="0.2"/>
  <cols>
    <col min="1" max="1" width="15.140625" style="1" customWidth="1"/>
    <col min="2" max="4" width="11.28515625" style="3" bestFit="1" customWidth="1"/>
    <col min="5" max="5" width="11.7109375" style="3" customWidth="1"/>
    <col min="6" max="8" width="11.28515625" style="3" customWidth="1"/>
    <col min="9" max="9" width="11.7109375" style="3" customWidth="1"/>
    <col min="10" max="12" width="11.28515625" style="3" customWidth="1"/>
    <col min="13" max="13" width="11.7109375" style="3" customWidth="1"/>
    <col min="14" max="16" width="11.28515625" style="3" customWidth="1"/>
    <col min="17" max="17" width="11.7109375" style="3" customWidth="1"/>
    <col min="18" max="20" width="11.28515625" style="3" customWidth="1"/>
    <col min="21" max="21" width="11.7109375" style="3" customWidth="1"/>
    <col min="22" max="16384" width="9.140625" style="1"/>
  </cols>
  <sheetData>
    <row r="2" spans="1:21" ht="18" customHeight="1" x14ac:dyDescent="0.2">
      <c r="B2" s="66" t="s">
        <v>80</v>
      </c>
      <c r="C2" s="67"/>
      <c r="D2" s="67"/>
      <c r="E2" s="67"/>
      <c r="F2" s="67"/>
      <c r="G2" s="67"/>
      <c r="H2" s="67"/>
      <c r="I2" s="67"/>
      <c r="J2" s="67"/>
      <c r="K2" s="67"/>
      <c r="L2" s="67"/>
      <c r="M2" s="67"/>
      <c r="N2" s="67"/>
      <c r="O2" s="67"/>
      <c r="P2" s="67"/>
      <c r="Q2" s="67"/>
      <c r="R2" s="67"/>
      <c r="S2" s="67"/>
      <c r="T2" s="68"/>
      <c r="U2" s="1"/>
    </row>
    <row r="3" spans="1:21" ht="15.75" customHeight="1" x14ac:dyDescent="0.2"/>
    <row r="4" spans="1:21" s="4" customFormat="1" ht="18" customHeight="1" x14ac:dyDescent="0.2">
      <c r="A4" s="69" t="s">
        <v>0</v>
      </c>
      <c r="B4" s="72" t="s">
        <v>26</v>
      </c>
      <c r="C4" s="73"/>
      <c r="D4" s="73"/>
      <c r="E4" s="73"/>
      <c r="F4" s="73"/>
      <c r="G4" s="73"/>
      <c r="H4" s="73"/>
      <c r="I4" s="73"/>
      <c r="J4" s="73"/>
      <c r="K4" s="73"/>
      <c r="L4" s="73"/>
      <c r="M4" s="73"/>
      <c r="N4" s="73"/>
      <c r="O4" s="73"/>
      <c r="P4" s="73"/>
      <c r="Q4" s="73"/>
      <c r="R4" s="73"/>
      <c r="S4" s="73"/>
      <c r="T4" s="73"/>
      <c r="U4" s="74"/>
    </row>
    <row r="5" spans="1:21" s="4" customFormat="1" ht="18" customHeight="1" x14ac:dyDescent="0.2">
      <c r="A5" s="70"/>
      <c r="B5" s="75" t="s">
        <v>20</v>
      </c>
      <c r="C5" s="76"/>
      <c r="D5" s="76"/>
      <c r="E5" s="77"/>
      <c r="F5" s="75" t="s">
        <v>21</v>
      </c>
      <c r="G5" s="76"/>
      <c r="H5" s="76"/>
      <c r="I5" s="77"/>
      <c r="J5" s="75" t="s">
        <v>22</v>
      </c>
      <c r="K5" s="76"/>
      <c r="L5" s="76"/>
      <c r="M5" s="77"/>
      <c r="N5" s="75" t="s">
        <v>23</v>
      </c>
      <c r="O5" s="76"/>
      <c r="P5" s="76"/>
      <c r="Q5" s="77"/>
      <c r="R5" s="75" t="s">
        <v>24</v>
      </c>
      <c r="S5" s="76"/>
      <c r="T5" s="76"/>
      <c r="U5" s="77"/>
    </row>
    <row r="6" spans="1:21" s="4" customFormat="1" ht="21.2" customHeight="1" x14ac:dyDescent="0.2">
      <c r="A6" s="71"/>
      <c r="B6" s="15" t="s">
        <v>1</v>
      </c>
      <c r="C6" s="15" t="s">
        <v>2</v>
      </c>
      <c r="D6" s="15" t="s">
        <v>3</v>
      </c>
      <c r="E6" s="15" t="s">
        <v>4</v>
      </c>
      <c r="F6" s="15" t="s">
        <v>1</v>
      </c>
      <c r="G6" s="15" t="s">
        <v>2</v>
      </c>
      <c r="H6" s="15" t="s">
        <v>3</v>
      </c>
      <c r="I6" s="15" t="s">
        <v>4</v>
      </c>
      <c r="J6" s="15" t="s">
        <v>1</v>
      </c>
      <c r="K6" s="15" t="s">
        <v>2</v>
      </c>
      <c r="L6" s="15" t="s">
        <v>3</v>
      </c>
      <c r="M6" s="15" t="s">
        <v>4</v>
      </c>
      <c r="N6" s="15" t="s">
        <v>1</v>
      </c>
      <c r="O6" s="15" t="s">
        <v>2</v>
      </c>
      <c r="P6" s="15" t="s">
        <v>3</v>
      </c>
      <c r="Q6" s="15" t="s">
        <v>4</v>
      </c>
      <c r="R6" s="15" t="s">
        <v>1</v>
      </c>
      <c r="S6" s="15" t="s">
        <v>2</v>
      </c>
      <c r="T6" s="15" t="s">
        <v>3</v>
      </c>
      <c r="U6" s="15" t="s">
        <v>4</v>
      </c>
    </row>
    <row r="7" spans="1:21" ht="18.75" customHeight="1" x14ac:dyDescent="0.2">
      <c r="A7" s="5" t="s">
        <v>11</v>
      </c>
      <c r="B7" s="6">
        <v>57555</v>
      </c>
      <c r="C7" s="6">
        <v>120508.5</v>
      </c>
      <c r="D7" s="6">
        <v>293615.5</v>
      </c>
      <c r="E7" s="7">
        <f>SUM(B7:D7)</f>
        <v>471679</v>
      </c>
      <c r="F7" s="8">
        <v>505975</v>
      </c>
      <c r="G7" s="6">
        <v>201361</v>
      </c>
      <c r="H7" s="6">
        <v>364647</v>
      </c>
      <c r="I7" s="7">
        <f t="shared" ref="I7:I17" si="0">SUM(F7:H7)</f>
        <v>1071983</v>
      </c>
      <c r="J7" s="8">
        <v>2857</v>
      </c>
      <c r="K7" s="6">
        <v>6861</v>
      </c>
      <c r="L7" s="6">
        <v>14259</v>
      </c>
      <c r="M7" s="7">
        <f>SUM(J7:L7)</f>
        <v>23977</v>
      </c>
      <c r="N7" s="8">
        <v>1440526</v>
      </c>
      <c r="O7" s="6">
        <v>653715</v>
      </c>
      <c r="P7" s="6">
        <v>1248945</v>
      </c>
      <c r="Q7" s="7">
        <f t="shared" ref="Q7:Q17" si="1">SUM(N7:P7)</f>
        <v>3343186</v>
      </c>
      <c r="R7" s="8">
        <v>1518653</v>
      </c>
      <c r="S7" s="6">
        <v>1046295</v>
      </c>
      <c r="T7" s="6">
        <v>2216731</v>
      </c>
      <c r="U7" s="7">
        <f t="shared" ref="U7:U17" si="2">SUM(R7:T7)</f>
        <v>4781679</v>
      </c>
    </row>
    <row r="8" spans="1:21" ht="18.75" customHeight="1" x14ac:dyDescent="0.2">
      <c r="A8" s="5" t="s">
        <v>15</v>
      </c>
      <c r="B8" s="6">
        <v>33564</v>
      </c>
      <c r="C8" s="6">
        <v>108574</v>
      </c>
      <c r="D8" s="6">
        <v>241424</v>
      </c>
      <c r="E8" s="7">
        <f>SUM(B8:D8)</f>
        <v>383562</v>
      </c>
      <c r="F8" s="8">
        <v>576053</v>
      </c>
      <c r="G8" s="6">
        <v>241270</v>
      </c>
      <c r="H8" s="6">
        <v>353234</v>
      </c>
      <c r="I8" s="7">
        <f t="shared" si="0"/>
        <v>1170557</v>
      </c>
      <c r="J8" s="8">
        <v>1668</v>
      </c>
      <c r="K8" s="6">
        <v>6274</v>
      </c>
      <c r="L8" s="6">
        <v>11543</v>
      </c>
      <c r="M8" s="7">
        <f>SUM(J8:L8)</f>
        <v>19485</v>
      </c>
      <c r="N8" s="8">
        <v>1458793</v>
      </c>
      <c r="O8" s="6">
        <v>661490</v>
      </c>
      <c r="P8" s="6">
        <v>1031737</v>
      </c>
      <c r="Q8" s="7">
        <f t="shared" si="1"/>
        <v>3152020</v>
      </c>
      <c r="R8" s="8">
        <v>1307569</v>
      </c>
      <c r="S8" s="6">
        <v>882789</v>
      </c>
      <c r="T8" s="6">
        <v>1485006</v>
      </c>
      <c r="U8" s="7">
        <f t="shared" si="2"/>
        <v>3675364</v>
      </c>
    </row>
    <row r="9" spans="1:21" ht="18.75" customHeight="1" x14ac:dyDescent="0.2">
      <c r="A9" s="5" t="s">
        <v>16</v>
      </c>
      <c r="B9" s="6">
        <v>28975</v>
      </c>
      <c r="C9" s="6">
        <v>111225</v>
      </c>
      <c r="D9" s="6">
        <v>249922</v>
      </c>
      <c r="E9" s="7">
        <f>SUM(B9:D9)</f>
        <v>390122</v>
      </c>
      <c r="F9" s="8">
        <v>486711</v>
      </c>
      <c r="G9" s="6">
        <v>217302</v>
      </c>
      <c r="H9" s="6">
        <v>309996</v>
      </c>
      <c r="I9" s="7">
        <f t="shared" si="0"/>
        <v>1014009</v>
      </c>
      <c r="J9" s="8">
        <v>1044</v>
      </c>
      <c r="K9" s="6">
        <v>6043</v>
      </c>
      <c r="L9" s="6">
        <v>12202</v>
      </c>
      <c r="M9" s="7">
        <f>SUM(J9:L9)</f>
        <v>19289</v>
      </c>
      <c r="N9" s="8">
        <v>738146</v>
      </c>
      <c r="O9" s="6">
        <v>379262</v>
      </c>
      <c r="P9" s="6">
        <v>582097</v>
      </c>
      <c r="Q9" s="7">
        <f t="shared" si="1"/>
        <v>1699505</v>
      </c>
      <c r="R9" s="8">
        <v>1195961</v>
      </c>
      <c r="S9" s="6">
        <v>757228</v>
      </c>
      <c r="T9" s="6">
        <v>1244144</v>
      </c>
      <c r="U9" s="7">
        <f t="shared" si="2"/>
        <v>3197333</v>
      </c>
    </row>
    <row r="10" spans="1:21" ht="18.75" customHeight="1" x14ac:dyDescent="0.2">
      <c r="A10" s="5" t="s">
        <v>19</v>
      </c>
      <c r="B10" s="6">
        <v>14976</v>
      </c>
      <c r="C10" s="6">
        <v>83566</v>
      </c>
      <c r="D10" s="6">
        <v>239391</v>
      </c>
      <c r="E10" s="7">
        <f>SUM(B10:D10)</f>
        <v>337933</v>
      </c>
      <c r="F10" s="8">
        <v>359186</v>
      </c>
      <c r="G10" s="6">
        <v>188382</v>
      </c>
      <c r="H10" s="6">
        <v>281803</v>
      </c>
      <c r="I10" s="7">
        <f t="shared" si="0"/>
        <v>829371</v>
      </c>
      <c r="J10" s="8">
        <v>112</v>
      </c>
      <c r="K10" s="6">
        <v>4143</v>
      </c>
      <c r="L10" s="6">
        <v>11598</v>
      </c>
      <c r="M10" s="7">
        <f>SUM(J10:L10)</f>
        <v>15853</v>
      </c>
      <c r="N10" s="8">
        <v>544646</v>
      </c>
      <c r="O10" s="6">
        <v>328675</v>
      </c>
      <c r="P10" s="6">
        <v>543727</v>
      </c>
      <c r="Q10" s="7">
        <f t="shared" si="1"/>
        <v>1417048</v>
      </c>
      <c r="R10" s="8">
        <v>1038316</v>
      </c>
      <c r="S10" s="6">
        <v>781664</v>
      </c>
      <c r="T10" s="6">
        <v>1346457</v>
      </c>
      <c r="U10" s="7">
        <f t="shared" si="2"/>
        <v>3166437</v>
      </c>
    </row>
    <row r="11" spans="1:21" ht="18.75" customHeight="1" x14ac:dyDescent="0.2">
      <c r="A11" s="5" t="s">
        <v>17</v>
      </c>
      <c r="B11" s="6">
        <v>15036</v>
      </c>
      <c r="C11" s="6">
        <v>73738</v>
      </c>
      <c r="D11" s="6">
        <v>230631</v>
      </c>
      <c r="E11" s="7">
        <f t="shared" ref="E11:E17" si="3">SUM(B11:D11)</f>
        <v>319405</v>
      </c>
      <c r="F11" s="8">
        <v>398857</v>
      </c>
      <c r="G11" s="6">
        <v>180257</v>
      </c>
      <c r="H11" s="6">
        <v>282863</v>
      </c>
      <c r="I11" s="7">
        <f t="shared" si="0"/>
        <v>861977</v>
      </c>
      <c r="J11" s="8">
        <v>105</v>
      </c>
      <c r="K11" s="6">
        <v>3359</v>
      </c>
      <c r="L11" s="6">
        <v>10763</v>
      </c>
      <c r="M11" s="7">
        <f t="shared" ref="M11:M17" si="4">SUM(J11:L11)</f>
        <v>14227</v>
      </c>
      <c r="N11" s="8">
        <v>593232</v>
      </c>
      <c r="O11" s="6">
        <v>295649</v>
      </c>
      <c r="P11" s="6">
        <v>521236</v>
      </c>
      <c r="Q11" s="7">
        <f t="shared" si="1"/>
        <v>1410117</v>
      </c>
      <c r="R11" s="8">
        <v>982907</v>
      </c>
      <c r="S11" s="6">
        <v>727437</v>
      </c>
      <c r="T11" s="6">
        <v>1360694</v>
      </c>
      <c r="U11" s="7">
        <f t="shared" si="2"/>
        <v>3071038</v>
      </c>
    </row>
    <row r="12" spans="1:21" ht="18.75" customHeight="1" x14ac:dyDescent="0.2">
      <c r="A12" s="5" t="s">
        <v>18</v>
      </c>
      <c r="B12" s="6">
        <v>15328</v>
      </c>
      <c r="C12" s="6">
        <v>59375</v>
      </c>
      <c r="D12" s="6">
        <v>214714</v>
      </c>
      <c r="E12" s="7">
        <f t="shared" si="3"/>
        <v>289417</v>
      </c>
      <c r="F12" s="8">
        <v>429799.66000000003</v>
      </c>
      <c r="G12" s="6">
        <v>185605.66999999998</v>
      </c>
      <c r="H12" s="6">
        <v>300497.64</v>
      </c>
      <c r="I12" s="7">
        <f t="shared" si="0"/>
        <v>915902.97000000009</v>
      </c>
      <c r="J12" s="8">
        <v>235</v>
      </c>
      <c r="K12" s="6">
        <v>2758</v>
      </c>
      <c r="L12" s="6">
        <v>9963</v>
      </c>
      <c r="M12" s="7">
        <f t="shared" si="4"/>
        <v>12956</v>
      </c>
      <c r="N12" s="8">
        <v>630968</v>
      </c>
      <c r="O12" s="6">
        <v>314058</v>
      </c>
      <c r="P12" s="6">
        <v>545810</v>
      </c>
      <c r="Q12" s="7">
        <f t="shared" si="1"/>
        <v>1490836</v>
      </c>
      <c r="R12" s="8">
        <v>897920</v>
      </c>
      <c r="S12" s="6">
        <v>687409</v>
      </c>
      <c r="T12" s="6">
        <v>1262220</v>
      </c>
      <c r="U12" s="7">
        <f t="shared" si="2"/>
        <v>2847549</v>
      </c>
    </row>
    <row r="13" spans="1:21" ht="18.75" customHeight="1" x14ac:dyDescent="0.2">
      <c r="A13" s="5" t="s">
        <v>5</v>
      </c>
      <c r="B13" s="6">
        <v>17074</v>
      </c>
      <c r="C13" s="6">
        <v>64722</v>
      </c>
      <c r="D13" s="6">
        <v>227697</v>
      </c>
      <c r="E13" s="7">
        <f t="shared" si="3"/>
        <v>309493</v>
      </c>
      <c r="F13" s="8">
        <v>458084.33999999997</v>
      </c>
      <c r="G13" s="6">
        <v>216686.33000000002</v>
      </c>
      <c r="H13" s="6">
        <v>330768.36</v>
      </c>
      <c r="I13" s="7">
        <f t="shared" si="0"/>
        <v>1005539.0299999999</v>
      </c>
      <c r="J13" s="8">
        <v>105</v>
      </c>
      <c r="K13" s="6">
        <v>2964</v>
      </c>
      <c r="L13" s="6">
        <v>10536</v>
      </c>
      <c r="M13" s="7">
        <f t="shared" si="4"/>
        <v>13605</v>
      </c>
      <c r="N13" s="8">
        <v>660584</v>
      </c>
      <c r="O13" s="6">
        <v>358950</v>
      </c>
      <c r="P13" s="6">
        <v>589253</v>
      </c>
      <c r="Q13" s="7">
        <f t="shared" si="1"/>
        <v>1608787</v>
      </c>
      <c r="R13" s="8">
        <v>860177</v>
      </c>
      <c r="S13" s="6">
        <v>666521</v>
      </c>
      <c r="T13" s="6">
        <v>1224507</v>
      </c>
      <c r="U13" s="7">
        <f t="shared" si="2"/>
        <v>2751205</v>
      </c>
    </row>
    <row r="14" spans="1:21" ht="18.75" customHeight="1" x14ac:dyDescent="0.2">
      <c r="A14" s="5" t="s">
        <v>6</v>
      </c>
      <c r="B14" s="6">
        <v>16926.72</v>
      </c>
      <c r="C14" s="6">
        <v>69502.489999999991</v>
      </c>
      <c r="D14" s="6">
        <v>220360.49</v>
      </c>
      <c r="E14" s="7">
        <f t="shared" si="3"/>
        <v>306789.69999999995</v>
      </c>
      <c r="F14" s="8">
        <v>489102.59</v>
      </c>
      <c r="G14" s="6">
        <v>217929.16</v>
      </c>
      <c r="H14" s="6">
        <v>348704.32</v>
      </c>
      <c r="I14" s="7">
        <f t="shared" si="0"/>
        <v>1055736.07</v>
      </c>
      <c r="J14" s="8">
        <v>122</v>
      </c>
      <c r="K14" s="6">
        <v>3624</v>
      </c>
      <c r="L14" s="6">
        <v>11527</v>
      </c>
      <c r="M14" s="7">
        <f t="shared" si="4"/>
        <v>15273</v>
      </c>
      <c r="N14" s="8">
        <v>676012</v>
      </c>
      <c r="O14" s="6">
        <v>346665</v>
      </c>
      <c r="P14" s="6">
        <v>610687</v>
      </c>
      <c r="Q14" s="7">
        <f t="shared" si="1"/>
        <v>1633364</v>
      </c>
      <c r="R14" s="8">
        <v>969559</v>
      </c>
      <c r="S14" s="6">
        <v>696495</v>
      </c>
      <c r="T14" s="6">
        <v>1280478</v>
      </c>
      <c r="U14" s="7">
        <f t="shared" si="2"/>
        <v>2946532</v>
      </c>
    </row>
    <row r="15" spans="1:21" ht="18.75" customHeight="1" x14ac:dyDescent="0.2">
      <c r="A15" s="5" t="s">
        <v>7</v>
      </c>
      <c r="B15" s="6">
        <v>16045.279999999999</v>
      </c>
      <c r="C15" s="6">
        <v>86655.51999999999</v>
      </c>
      <c r="D15" s="6">
        <v>238637.51</v>
      </c>
      <c r="E15" s="7">
        <f t="shared" si="3"/>
        <v>341338.31</v>
      </c>
      <c r="F15" s="8">
        <v>477203.41</v>
      </c>
      <c r="G15" s="6">
        <v>219715.84</v>
      </c>
      <c r="H15" s="6">
        <v>319164.68</v>
      </c>
      <c r="I15" s="7">
        <f t="shared" si="0"/>
        <v>1016083.9299999999</v>
      </c>
      <c r="J15" s="8">
        <v>385</v>
      </c>
      <c r="K15" s="6">
        <v>5195</v>
      </c>
      <c r="L15" s="6">
        <v>11655</v>
      </c>
      <c r="M15" s="7">
        <f t="shared" si="4"/>
        <v>17235</v>
      </c>
      <c r="N15" s="8">
        <v>695890</v>
      </c>
      <c r="O15" s="6">
        <v>355326</v>
      </c>
      <c r="P15" s="6">
        <v>558656</v>
      </c>
      <c r="Q15" s="7">
        <f t="shared" si="1"/>
        <v>1609872</v>
      </c>
      <c r="R15" s="8">
        <v>1033366</v>
      </c>
      <c r="S15" s="6">
        <v>734929</v>
      </c>
      <c r="T15" s="6">
        <v>1245095</v>
      </c>
      <c r="U15" s="7">
        <f t="shared" si="2"/>
        <v>3013390</v>
      </c>
    </row>
    <row r="16" spans="1:21" ht="18.75" customHeight="1" x14ac:dyDescent="0.2">
      <c r="A16" s="5" t="s">
        <v>8</v>
      </c>
      <c r="B16" s="6">
        <v>15942.26</v>
      </c>
      <c r="C16" s="6">
        <v>54655.66</v>
      </c>
      <c r="D16" s="6">
        <v>122118.97</v>
      </c>
      <c r="E16" s="7">
        <f t="shared" si="3"/>
        <v>192716.89</v>
      </c>
      <c r="F16" s="8">
        <v>441628</v>
      </c>
      <c r="G16" s="6">
        <v>217949</v>
      </c>
      <c r="H16" s="6">
        <v>318991</v>
      </c>
      <c r="I16" s="7">
        <f t="shared" si="0"/>
        <v>978568</v>
      </c>
      <c r="J16" s="8">
        <v>993</v>
      </c>
      <c r="K16" s="6">
        <v>6718</v>
      </c>
      <c r="L16" s="6">
        <v>12674</v>
      </c>
      <c r="M16" s="7">
        <f t="shared" si="4"/>
        <v>20385</v>
      </c>
      <c r="N16" s="8">
        <v>633257</v>
      </c>
      <c r="O16" s="6">
        <v>370498</v>
      </c>
      <c r="P16" s="6">
        <v>580270</v>
      </c>
      <c r="Q16" s="7">
        <f t="shared" si="1"/>
        <v>1584025</v>
      </c>
      <c r="R16" s="8">
        <v>991222</v>
      </c>
      <c r="S16" s="6">
        <v>699100</v>
      </c>
      <c r="T16" s="6">
        <v>1230130</v>
      </c>
      <c r="U16" s="7">
        <f t="shared" si="2"/>
        <v>2920452</v>
      </c>
    </row>
    <row r="17" spans="1:26" ht="18.75" customHeight="1" x14ac:dyDescent="0.2">
      <c r="A17" s="5" t="s">
        <v>9</v>
      </c>
      <c r="B17" s="6">
        <v>4332.74</v>
      </c>
      <c r="C17" s="6">
        <v>7738.34</v>
      </c>
      <c r="D17" s="6">
        <v>17311.03</v>
      </c>
      <c r="E17" s="7">
        <f t="shared" si="3"/>
        <v>29382.11</v>
      </c>
      <c r="F17" s="8">
        <v>325865</v>
      </c>
      <c r="G17" s="6">
        <v>132009</v>
      </c>
      <c r="H17" s="6">
        <v>200017</v>
      </c>
      <c r="I17" s="7">
        <f t="shared" si="0"/>
        <v>657891</v>
      </c>
      <c r="J17" s="8">
        <v>0</v>
      </c>
      <c r="K17" s="6">
        <v>0</v>
      </c>
      <c r="L17" s="6">
        <v>0</v>
      </c>
      <c r="M17" s="7">
        <f t="shared" si="4"/>
        <v>0</v>
      </c>
      <c r="N17" s="8">
        <v>625145</v>
      </c>
      <c r="O17" s="6">
        <v>325039</v>
      </c>
      <c r="P17" s="6">
        <v>535744</v>
      </c>
      <c r="Q17" s="7">
        <f t="shared" si="1"/>
        <v>1485928</v>
      </c>
      <c r="R17" s="8">
        <v>1142383</v>
      </c>
      <c r="S17" s="6">
        <v>725080</v>
      </c>
      <c r="T17" s="6">
        <v>1301063</v>
      </c>
      <c r="U17" s="7">
        <f t="shared" si="2"/>
        <v>3168526</v>
      </c>
    </row>
    <row r="18" spans="1:26" ht="18.75" customHeight="1" x14ac:dyDescent="0.2">
      <c r="A18" s="5" t="s">
        <v>10</v>
      </c>
      <c r="B18" s="57" t="s">
        <v>72</v>
      </c>
      <c r="C18" s="57" t="s">
        <v>72</v>
      </c>
      <c r="D18" s="57" t="s">
        <v>72</v>
      </c>
      <c r="E18" s="58" t="s">
        <v>72</v>
      </c>
      <c r="F18" s="57" t="s">
        <v>72</v>
      </c>
      <c r="G18" s="57" t="s">
        <v>72</v>
      </c>
      <c r="H18" s="57" t="s">
        <v>72</v>
      </c>
      <c r="I18" s="58" t="s">
        <v>72</v>
      </c>
      <c r="J18" s="57" t="s">
        <v>72</v>
      </c>
      <c r="K18" s="57" t="s">
        <v>72</v>
      </c>
      <c r="L18" s="57" t="s">
        <v>72</v>
      </c>
      <c r="M18" s="58" t="s">
        <v>72</v>
      </c>
      <c r="N18" s="57" t="s">
        <v>72</v>
      </c>
      <c r="O18" s="57" t="s">
        <v>72</v>
      </c>
      <c r="P18" s="57" t="s">
        <v>72</v>
      </c>
      <c r="Q18" s="58" t="s">
        <v>72</v>
      </c>
      <c r="R18" s="57" t="s">
        <v>72</v>
      </c>
      <c r="S18" s="57" t="s">
        <v>72</v>
      </c>
      <c r="T18" s="57" t="s">
        <v>72</v>
      </c>
      <c r="U18" s="58" t="s">
        <v>72</v>
      </c>
    </row>
    <row r="19" spans="1:26" ht="21.75" customHeight="1" x14ac:dyDescent="0.2">
      <c r="A19" s="16" t="s">
        <v>12</v>
      </c>
      <c r="B19" s="17">
        <f t="shared" ref="B19:U19" si="5">SUM(B7:B18)</f>
        <v>235755</v>
      </c>
      <c r="C19" s="18">
        <f t="shared" si="5"/>
        <v>840260.51</v>
      </c>
      <c r="D19" s="18">
        <f t="shared" si="5"/>
        <v>2295822.5</v>
      </c>
      <c r="E19" s="19">
        <f t="shared" si="5"/>
        <v>3371838.0100000002</v>
      </c>
      <c r="F19" s="17">
        <f t="shared" si="5"/>
        <v>4948465</v>
      </c>
      <c r="G19" s="18">
        <f t="shared" si="5"/>
        <v>2218467</v>
      </c>
      <c r="H19" s="18">
        <f t="shared" si="5"/>
        <v>3410686</v>
      </c>
      <c r="I19" s="19">
        <f t="shared" si="5"/>
        <v>10577618</v>
      </c>
      <c r="J19" s="17">
        <f t="shared" si="5"/>
        <v>7626</v>
      </c>
      <c r="K19" s="18">
        <f t="shared" si="5"/>
        <v>47939</v>
      </c>
      <c r="L19" s="18">
        <f t="shared" si="5"/>
        <v>116720</v>
      </c>
      <c r="M19" s="19">
        <f t="shared" si="5"/>
        <v>172285</v>
      </c>
      <c r="N19" s="17">
        <f t="shared" si="5"/>
        <v>8697199</v>
      </c>
      <c r="O19" s="18">
        <f t="shared" si="5"/>
        <v>4389327</v>
      </c>
      <c r="P19" s="18">
        <f t="shared" si="5"/>
        <v>7348162</v>
      </c>
      <c r="Q19" s="19">
        <f t="shared" si="5"/>
        <v>20434688</v>
      </c>
      <c r="R19" s="17">
        <f t="shared" si="5"/>
        <v>11938033</v>
      </c>
      <c r="S19" s="18">
        <f t="shared" si="5"/>
        <v>8404947</v>
      </c>
      <c r="T19" s="18">
        <f t="shared" si="5"/>
        <v>15196525</v>
      </c>
      <c r="U19" s="19">
        <f t="shared" si="5"/>
        <v>35539505</v>
      </c>
      <c r="W19" s="3"/>
    </row>
    <row r="20" spans="1:26" s="2" customFormat="1" ht="12.75" customHeight="1" x14ac:dyDescent="0.2">
      <c r="A20" s="9"/>
    </row>
    <row r="21" spans="1:26" ht="19.5" customHeight="1" x14ac:dyDescent="0.2">
      <c r="A21" s="69" t="s">
        <v>0</v>
      </c>
      <c r="B21" s="72" t="s">
        <v>25</v>
      </c>
      <c r="C21" s="73"/>
      <c r="D21" s="73"/>
      <c r="E21" s="73"/>
      <c r="F21" s="73"/>
      <c r="G21" s="73"/>
      <c r="H21" s="73"/>
      <c r="I21" s="73"/>
      <c r="J21" s="73"/>
      <c r="K21" s="73"/>
      <c r="L21" s="73"/>
      <c r="M21" s="73"/>
      <c r="N21" s="73"/>
      <c r="O21" s="73"/>
      <c r="P21" s="73"/>
      <c r="Q21" s="73"/>
      <c r="R21" s="73"/>
      <c r="S21" s="73"/>
      <c r="T21" s="73"/>
      <c r="U21" s="74"/>
      <c r="V21" s="4"/>
      <c r="W21" s="4"/>
      <c r="X21" s="4"/>
      <c r="Y21" s="4"/>
      <c r="Z21" s="4"/>
    </row>
    <row r="22" spans="1:26" ht="19.5" customHeight="1" x14ac:dyDescent="0.2">
      <c r="A22" s="70"/>
      <c r="B22" s="75" t="s">
        <v>20</v>
      </c>
      <c r="C22" s="76"/>
      <c r="D22" s="76"/>
      <c r="E22" s="77"/>
      <c r="F22" s="75" t="s">
        <v>21</v>
      </c>
      <c r="G22" s="76"/>
      <c r="H22" s="76"/>
      <c r="I22" s="77"/>
      <c r="J22" s="75" t="s">
        <v>22</v>
      </c>
      <c r="K22" s="76"/>
      <c r="L22" s="76"/>
      <c r="M22" s="77"/>
      <c r="N22" s="75" t="s">
        <v>23</v>
      </c>
      <c r="O22" s="76"/>
      <c r="P22" s="76"/>
      <c r="Q22" s="77"/>
      <c r="R22" s="75" t="s">
        <v>24</v>
      </c>
      <c r="S22" s="76"/>
      <c r="T22" s="76"/>
      <c r="U22" s="77"/>
      <c r="V22" s="4"/>
      <c r="W22" s="4"/>
      <c r="X22" s="4"/>
      <c r="Y22" s="4"/>
      <c r="Z22" s="4"/>
    </row>
    <row r="23" spans="1:26" ht="19.5" customHeight="1" x14ac:dyDescent="0.2">
      <c r="A23" s="71"/>
      <c r="B23" s="15"/>
      <c r="C23" s="15"/>
      <c r="D23" s="15"/>
      <c r="E23" s="15" t="s">
        <v>4</v>
      </c>
      <c r="F23" s="15"/>
      <c r="G23" s="15"/>
      <c r="H23" s="15"/>
      <c r="I23" s="15" t="s">
        <v>4</v>
      </c>
      <c r="J23" s="15"/>
      <c r="K23" s="15"/>
      <c r="L23" s="15"/>
      <c r="M23" s="15" t="s">
        <v>4</v>
      </c>
      <c r="N23" s="15"/>
      <c r="O23" s="15"/>
      <c r="P23" s="15"/>
      <c r="Q23" s="15" t="s">
        <v>4</v>
      </c>
      <c r="R23" s="15"/>
      <c r="S23" s="15"/>
      <c r="T23" s="15"/>
      <c r="U23" s="15" t="s">
        <v>4</v>
      </c>
      <c r="V23" s="4"/>
      <c r="W23" s="4"/>
      <c r="X23" s="4"/>
      <c r="Y23" s="4"/>
      <c r="Z23" s="4"/>
    </row>
    <row r="24" spans="1:26" ht="19.5" customHeight="1" x14ac:dyDescent="0.2">
      <c r="A24" s="5" t="s">
        <v>11</v>
      </c>
      <c r="B24" s="10"/>
      <c r="C24" s="10"/>
      <c r="D24" s="10"/>
      <c r="E24" s="7">
        <v>54174</v>
      </c>
      <c r="F24" s="10"/>
      <c r="G24" s="10"/>
      <c r="H24" s="10"/>
      <c r="I24" s="7">
        <v>279960</v>
      </c>
      <c r="J24" s="10"/>
      <c r="K24" s="10"/>
      <c r="L24" s="10"/>
      <c r="M24" s="7">
        <v>0</v>
      </c>
      <c r="N24" s="10"/>
      <c r="O24" s="10"/>
      <c r="P24" s="10"/>
      <c r="Q24" s="7">
        <v>0</v>
      </c>
      <c r="R24" s="10"/>
      <c r="S24" s="10"/>
      <c r="T24" s="10"/>
      <c r="U24" s="7">
        <v>4781679</v>
      </c>
    </row>
    <row r="25" spans="1:26" ht="19.5" customHeight="1" x14ac:dyDescent="0.2">
      <c r="A25" s="5" t="s">
        <v>15</v>
      </c>
      <c r="B25" s="10"/>
      <c r="C25" s="10"/>
      <c r="D25" s="10"/>
      <c r="E25" s="7">
        <v>50618</v>
      </c>
      <c r="F25" s="10"/>
      <c r="G25" s="10"/>
      <c r="H25" s="10"/>
      <c r="I25" s="7">
        <v>48090</v>
      </c>
      <c r="J25" s="10"/>
      <c r="K25" s="10"/>
      <c r="L25" s="10"/>
      <c r="M25" s="7">
        <v>0</v>
      </c>
      <c r="N25" s="10"/>
      <c r="O25" s="10"/>
      <c r="P25" s="10"/>
      <c r="Q25" s="7">
        <v>0</v>
      </c>
      <c r="R25" s="10"/>
      <c r="S25" s="10"/>
      <c r="T25" s="10"/>
      <c r="U25" s="7">
        <v>3675364</v>
      </c>
    </row>
    <row r="26" spans="1:26" ht="19.5" customHeight="1" x14ac:dyDescent="0.2">
      <c r="A26" s="5" t="s">
        <v>16</v>
      </c>
      <c r="B26" s="10"/>
      <c r="C26" s="10"/>
      <c r="D26" s="10"/>
      <c r="E26" s="7">
        <v>56041</v>
      </c>
      <c r="F26" s="10"/>
      <c r="G26" s="10"/>
      <c r="H26" s="10"/>
      <c r="I26" s="7">
        <v>38121</v>
      </c>
      <c r="J26" s="10"/>
      <c r="K26" s="10"/>
      <c r="L26" s="10"/>
      <c r="M26" s="7">
        <v>0</v>
      </c>
      <c r="N26" s="10"/>
      <c r="O26" s="10"/>
      <c r="P26" s="10"/>
      <c r="Q26" s="7">
        <v>0</v>
      </c>
      <c r="R26" s="10"/>
      <c r="S26" s="10"/>
      <c r="T26" s="10"/>
      <c r="U26" s="7">
        <v>3197333</v>
      </c>
    </row>
    <row r="27" spans="1:26" ht="19.5" customHeight="1" x14ac:dyDescent="0.2">
      <c r="A27" s="5" t="s">
        <v>19</v>
      </c>
      <c r="B27" s="10"/>
      <c r="C27" s="10"/>
      <c r="D27" s="10"/>
      <c r="E27" s="7">
        <v>53910</v>
      </c>
      <c r="F27" s="10"/>
      <c r="G27" s="10"/>
      <c r="H27" s="10"/>
      <c r="I27" s="7">
        <v>36733</v>
      </c>
      <c r="J27" s="10"/>
      <c r="K27" s="10"/>
      <c r="L27" s="10"/>
      <c r="M27" s="7">
        <v>0</v>
      </c>
      <c r="N27" s="10"/>
      <c r="O27" s="10"/>
      <c r="P27" s="10"/>
      <c r="Q27" s="7">
        <v>0</v>
      </c>
      <c r="R27" s="10"/>
      <c r="S27" s="10"/>
      <c r="T27" s="10"/>
      <c r="U27" s="7">
        <v>3166437</v>
      </c>
    </row>
    <row r="28" spans="1:26" ht="19.5" customHeight="1" x14ac:dyDescent="0.2">
      <c r="A28" s="5" t="s">
        <v>17</v>
      </c>
      <c r="B28" s="10"/>
      <c r="C28" s="10"/>
      <c r="D28" s="10"/>
      <c r="E28" s="7">
        <v>53050</v>
      </c>
      <c r="F28" s="10"/>
      <c r="G28" s="10"/>
      <c r="H28" s="10"/>
      <c r="I28" s="7">
        <v>42013</v>
      </c>
      <c r="J28" s="10"/>
      <c r="K28" s="10"/>
      <c r="L28" s="10"/>
      <c r="M28" s="7">
        <v>0</v>
      </c>
      <c r="N28" s="10"/>
      <c r="O28" s="10"/>
      <c r="P28" s="10"/>
      <c r="Q28" s="7">
        <v>0</v>
      </c>
      <c r="R28" s="10"/>
      <c r="S28" s="10"/>
      <c r="T28" s="10"/>
      <c r="U28" s="7">
        <v>3071038</v>
      </c>
    </row>
    <row r="29" spans="1:26" ht="19.5" customHeight="1" x14ac:dyDescent="0.2">
      <c r="A29" s="5" t="s">
        <v>18</v>
      </c>
      <c r="B29" s="10"/>
      <c r="C29" s="10"/>
      <c r="D29" s="10"/>
      <c r="E29" s="7">
        <v>43239</v>
      </c>
      <c r="F29" s="10"/>
      <c r="G29" s="10"/>
      <c r="H29" s="10"/>
      <c r="I29" s="7">
        <v>35410</v>
      </c>
      <c r="J29" s="10"/>
      <c r="K29" s="10"/>
      <c r="L29" s="10"/>
      <c r="M29" s="7">
        <v>0</v>
      </c>
      <c r="N29" s="10"/>
      <c r="O29" s="10"/>
      <c r="P29" s="10"/>
      <c r="Q29" s="7">
        <v>0</v>
      </c>
      <c r="R29" s="10"/>
      <c r="S29" s="10"/>
      <c r="T29" s="10"/>
      <c r="U29" s="7">
        <v>2847549</v>
      </c>
    </row>
    <row r="30" spans="1:26" ht="19.5" customHeight="1" x14ac:dyDescent="0.2">
      <c r="A30" s="5" t="s">
        <v>5</v>
      </c>
      <c r="B30" s="10"/>
      <c r="C30" s="10"/>
      <c r="D30" s="10"/>
      <c r="E30" s="7">
        <v>45551</v>
      </c>
      <c r="F30" s="10"/>
      <c r="G30" s="10"/>
      <c r="H30" s="10"/>
      <c r="I30" s="7">
        <v>35447</v>
      </c>
      <c r="J30" s="10"/>
      <c r="K30" s="10"/>
      <c r="L30" s="10"/>
      <c r="M30" s="7">
        <v>0</v>
      </c>
      <c r="N30" s="10"/>
      <c r="O30" s="10"/>
      <c r="P30" s="10"/>
      <c r="Q30" s="7">
        <v>0</v>
      </c>
      <c r="R30" s="10"/>
      <c r="S30" s="10"/>
      <c r="T30" s="10"/>
      <c r="U30" s="7">
        <v>2751205</v>
      </c>
    </row>
    <row r="31" spans="1:26" ht="19.5" customHeight="1" x14ac:dyDescent="0.2">
      <c r="A31" s="5" t="s">
        <v>6</v>
      </c>
      <c r="B31" s="10"/>
      <c r="C31" s="10"/>
      <c r="D31" s="10"/>
      <c r="E31" s="7">
        <v>49842.31</v>
      </c>
      <c r="F31" s="10"/>
      <c r="G31" s="10"/>
      <c r="H31" s="10"/>
      <c r="I31" s="7">
        <v>23487</v>
      </c>
      <c r="J31" s="10"/>
      <c r="K31" s="10"/>
      <c r="L31" s="10"/>
      <c r="M31" s="7">
        <v>0</v>
      </c>
      <c r="N31" s="10"/>
      <c r="O31" s="10"/>
      <c r="P31" s="10"/>
      <c r="Q31" s="7">
        <v>0</v>
      </c>
      <c r="R31" s="10"/>
      <c r="S31" s="10"/>
      <c r="T31" s="10"/>
      <c r="U31" s="7">
        <v>2946532</v>
      </c>
    </row>
    <row r="32" spans="1:26" ht="19.5" customHeight="1" x14ac:dyDescent="0.2">
      <c r="A32" s="5" t="s">
        <v>7</v>
      </c>
      <c r="B32" s="10"/>
      <c r="C32" s="10"/>
      <c r="D32" s="10"/>
      <c r="E32" s="7">
        <v>49276.69</v>
      </c>
      <c r="F32" s="10"/>
      <c r="G32" s="10"/>
      <c r="H32" s="10"/>
      <c r="I32" s="7">
        <v>25456</v>
      </c>
      <c r="J32" s="10"/>
      <c r="K32" s="10"/>
      <c r="L32" s="10"/>
      <c r="M32" s="7">
        <v>0</v>
      </c>
      <c r="N32" s="10"/>
      <c r="O32" s="10"/>
      <c r="P32" s="10"/>
      <c r="Q32" s="7">
        <v>0</v>
      </c>
      <c r="R32" s="10"/>
      <c r="S32" s="10"/>
      <c r="T32" s="10"/>
      <c r="U32" s="7">
        <v>3013390</v>
      </c>
    </row>
    <row r="33" spans="1:24" ht="19.5" customHeight="1" x14ac:dyDescent="0.2">
      <c r="A33" s="5" t="s">
        <v>8</v>
      </c>
      <c r="B33" s="10"/>
      <c r="C33" s="10"/>
      <c r="D33" s="10"/>
      <c r="E33" s="7">
        <v>56243.77</v>
      </c>
      <c r="F33" s="10"/>
      <c r="G33" s="10"/>
      <c r="H33" s="10"/>
      <c r="I33" s="7">
        <v>23367</v>
      </c>
      <c r="J33" s="10"/>
      <c r="K33" s="10"/>
      <c r="L33" s="10"/>
      <c r="M33" s="7">
        <v>0</v>
      </c>
      <c r="N33" s="10"/>
      <c r="O33" s="10"/>
      <c r="P33" s="10"/>
      <c r="Q33" s="7">
        <v>0</v>
      </c>
      <c r="R33" s="10"/>
      <c r="S33" s="10"/>
      <c r="T33" s="10"/>
      <c r="U33" s="7">
        <v>2920452</v>
      </c>
    </row>
    <row r="34" spans="1:24" ht="19.5" customHeight="1" x14ac:dyDescent="0.2">
      <c r="A34" s="5" t="s">
        <v>9</v>
      </c>
      <c r="B34" s="10"/>
      <c r="C34" s="10"/>
      <c r="D34" s="10"/>
      <c r="E34" s="7">
        <v>2584.23</v>
      </c>
      <c r="F34" s="10"/>
      <c r="G34" s="10"/>
      <c r="H34" s="10"/>
      <c r="I34" s="7">
        <v>18592</v>
      </c>
      <c r="J34" s="10"/>
      <c r="K34" s="10"/>
      <c r="L34" s="10"/>
      <c r="M34" s="7">
        <v>0</v>
      </c>
      <c r="N34" s="10"/>
      <c r="O34" s="10"/>
      <c r="P34" s="10"/>
      <c r="Q34" s="7">
        <v>0</v>
      </c>
      <c r="R34" s="10"/>
      <c r="S34" s="10"/>
      <c r="T34" s="10"/>
      <c r="U34" s="7">
        <v>3168526</v>
      </c>
    </row>
    <row r="35" spans="1:24" ht="19.5" customHeight="1" x14ac:dyDescent="0.2">
      <c r="A35" s="5" t="s">
        <v>10</v>
      </c>
      <c r="B35" s="10"/>
      <c r="C35" s="10"/>
      <c r="D35" s="10"/>
      <c r="E35" s="58" t="s">
        <v>72</v>
      </c>
      <c r="F35" s="10"/>
      <c r="G35" s="10"/>
      <c r="H35" s="10"/>
      <c r="I35" s="58" t="s">
        <v>72</v>
      </c>
      <c r="J35" s="10"/>
      <c r="K35" s="10"/>
      <c r="L35" s="10"/>
      <c r="M35" s="58" t="s">
        <v>72</v>
      </c>
      <c r="N35" s="10"/>
      <c r="O35" s="10"/>
      <c r="P35" s="10"/>
      <c r="Q35" s="58" t="s">
        <v>72</v>
      </c>
      <c r="R35" s="10"/>
      <c r="S35" s="10"/>
      <c r="T35" s="10"/>
      <c r="U35" s="58" t="s">
        <v>72</v>
      </c>
    </row>
    <row r="36" spans="1:24" ht="21.2" customHeight="1" x14ac:dyDescent="0.2">
      <c r="A36" s="20" t="s">
        <v>12</v>
      </c>
      <c r="B36" s="17"/>
      <c r="C36" s="18"/>
      <c r="D36" s="18"/>
      <c r="E36" s="19">
        <f>SUM(E24:E35)</f>
        <v>514530</v>
      </c>
      <c r="F36" s="17"/>
      <c r="G36" s="18"/>
      <c r="H36" s="18"/>
      <c r="I36" s="19">
        <f>SUM(I24:I35)</f>
        <v>606676</v>
      </c>
      <c r="J36" s="17"/>
      <c r="K36" s="18"/>
      <c r="L36" s="18"/>
      <c r="M36" s="19">
        <f>SUM(M24:M35)</f>
        <v>0</v>
      </c>
      <c r="N36" s="17"/>
      <c r="O36" s="18"/>
      <c r="P36" s="18"/>
      <c r="Q36" s="19">
        <f>SUM(Q24:Q35)</f>
        <v>0</v>
      </c>
      <c r="R36" s="17"/>
      <c r="S36" s="18"/>
      <c r="T36" s="18"/>
      <c r="U36" s="19">
        <f>SUM(U24:U35)</f>
        <v>35539505</v>
      </c>
    </row>
    <row r="37" spans="1:24" s="2" customFormat="1" ht="13.5" customHeight="1" x14ac:dyDescent="0.2">
      <c r="A37" s="1"/>
      <c r="B37" s="3"/>
      <c r="C37" s="3"/>
      <c r="D37" s="3"/>
      <c r="E37" s="3"/>
      <c r="F37" s="3"/>
      <c r="G37" s="3"/>
      <c r="H37" s="3"/>
      <c r="I37" s="3"/>
    </row>
    <row r="38" spans="1:24" s="4" customFormat="1" ht="18" customHeight="1" x14ac:dyDescent="0.2">
      <c r="A38" s="69" t="s">
        <v>0</v>
      </c>
      <c r="B38" s="72" t="s">
        <v>13</v>
      </c>
      <c r="C38" s="73"/>
      <c r="D38" s="73"/>
      <c r="E38" s="73"/>
      <c r="F38" s="73"/>
      <c r="G38" s="73"/>
      <c r="H38" s="73"/>
      <c r="I38" s="73"/>
      <c r="J38" s="73"/>
      <c r="K38" s="73"/>
      <c r="L38" s="73"/>
      <c r="M38" s="73"/>
      <c r="N38" s="73"/>
      <c r="O38" s="73"/>
      <c r="P38" s="73"/>
      <c r="Q38" s="73"/>
      <c r="R38" s="73"/>
      <c r="S38" s="73"/>
      <c r="T38" s="73"/>
      <c r="U38" s="74"/>
    </row>
    <row r="39" spans="1:24" s="4" customFormat="1" ht="21.75" customHeight="1" x14ac:dyDescent="0.2">
      <c r="A39" s="71"/>
      <c r="B39" s="75" t="s">
        <v>20</v>
      </c>
      <c r="C39" s="76"/>
      <c r="D39" s="76"/>
      <c r="E39" s="77"/>
      <c r="F39" s="75" t="s">
        <v>21</v>
      </c>
      <c r="G39" s="76"/>
      <c r="H39" s="76"/>
      <c r="I39" s="77"/>
      <c r="J39" s="75" t="s">
        <v>22</v>
      </c>
      <c r="K39" s="76"/>
      <c r="L39" s="76"/>
      <c r="M39" s="77"/>
      <c r="N39" s="75" t="s">
        <v>23</v>
      </c>
      <c r="O39" s="76"/>
      <c r="P39" s="76"/>
      <c r="Q39" s="77"/>
      <c r="R39" s="75" t="s">
        <v>24</v>
      </c>
      <c r="S39" s="76"/>
      <c r="T39" s="76"/>
      <c r="U39" s="77"/>
    </row>
    <row r="40" spans="1:24" ht="19.5" customHeight="1" x14ac:dyDescent="0.2">
      <c r="A40" s="5" t="s">
        <v>11</v>
      </c>
      <c r="B40" s="11"/>
      <c r="C40" s="12"/>
      <c r="D40" s="12"/>
      <c r="E40" s="13">
        <v>244</v>
      </c>
      <c r="F40" s="12"/>
      <c r="G40" s="12"/>
      <c r="H40" s="12"/>
      <c r="I40" s="13">
        <v>488</v>
      </c>
      <c r="J40" s="12"/>
      <c r="K40" s="12"/>
      <c r="L40" s="12"/>
      <c r="M40" s="13">
        <v>1</v>
      </c>
      <c r="N40" s="12"/>
      <c r="O40" s="12"/>
      <c r="P40" s="12"/>
      <c r="Q40" s="13">
        <v>42</v>
      </c>
      <c r="R40" s="12"/>
      <c r="S40" s="12"/>
      <c r="T40" s="12"/>
      <c r="U40" s="13">
        <v>1</v>
      </c>
      <c r="X40" s="14"/>
    </row>
    <row r="41" spans="1:24" ht="19.5" customHeight="1" x14ac:dyDescent="0.2">
      <c r="A41" s="5" t="s">
        <v>15</v>
      </c>
      <c r="B41" s="11"/>
      <c r="C41" s="12"/>
      <c r="D41" s="12"/>
      <c r="E41" s="13">
        <v>244</v>
      </c>
      <c r="F41" s="12"/>
      <c r="G41" s="12"/>
      <c r="H41" s="12"/>
      <c r="I41" s="13">
        <v>490</v>
      </c>
      <c r="J41" s="12"/>
      <c r="K41" s="12"/>
      <c r="L41" s="12"/>
      <c r="M41" s="13">
        <v>1</v>
      </c>
      <c r="N41" s="12"/>
      <c r="O41" s="12"/>
      <c r="P41" s="12"/>
      <c r="Q41" s="13">
        <v>42</v>
      </c>
      <c r="R41" s="12"/>
      <c r="S41" s="12"/>
      <c r="T41" s="12"/>
      <c r="U41" s="13">
        <v>1</v>
      </c>
      <c r="X41" s="14"/>
    </row>
    <row r="42" spans="1:24" ht="19.5" customHeight="1" x14ac:dyDescent="0.2">
      <c r="A42" s="5" t="s">
        <v>16</v>
      </c>
      <c r="B42" s="11"/>
      <c r="C42" s="12"/>
      <c r="D42" s="12"/>
      <c r="E42" s="13">
        <v>244</v>
      </c>
      <c r="F42" s="12"/>
      <c r="G42" s="12"/>
      <c r="H42" s="12"/>
      <c r="I42" s="13">
        <v>419</v>
      </c>
      <c r="J42" s="12"/>
      <c r="K42" s="12"/>
      <c r="L42" s="12"/>
      <c r="M42" s="13">
        <v>1</v>
      </c>
      <c r="N42" s="12"/>
      <c r="O42" s="12"/>
      <c r="P42" s="12"/>
      <c r="Q42" s="13">
        <v>23</v>
      </c>
      <c r="R42" s="12"/>
      <c r="S42" s="12"/>
      <c r="T42" s="12"/>
      <c r="U42" s="13">
        <v>1</v>
      </c>
      <c r="X42" s="14"/>
    </row>
    <row r="43" spans="1:24" ht="19.5" customHeight="1" x14ac:dyDescent="0.2">
      <c r="A43" s="5" t="s">
        <v>19</v>
      </c>
      <c r="B43" s="11"/>
      <c r="C43" s="12"/>
      <c r="D43" s="12"/>
      <c r="E43" s="13">
        <v>244</v>
      </c>
      <c r="F43" s="12"/>
      <c r="G43" s="12"/>
      <c r="H43" s="12"/>
      <c r="I43" s="13">
        <v>420</v>
      </c>
      <c r="J43" s="12"/>
      <c r="K43" s="12"/>
      <c r="L43" s="12"/>
      <c r="M43" s="13">
        <v>1</v>
      </c>
      <c r="N43" s="12"/>
      <c r="O43" s="12"/>
      <c r="P43" s="12"/>
      <c r="Q43" s="13">
        <v>24</v>
      </c>
      <c r="R43" s="12"/>
      <c r="S43" s="12"/>
      <c r="T43" s="12"/>
      <c r="U43" s="13">
        <v>1</v>
      </c>
      <c r="X43" s="14"/>
    </row>
    <row r="44" spans="1:24" ht="19.5" customHeight="1" x14ac:dyDescent="0.2">
      <c r="A44" s="5" t="s">
        <v>17</v>
      </c>
      <c r="B44" s="11"/>
      <c r="C44" s="12"/>
      <c r="D44" s="12"/>
      <c r="E44" s="13">
        <v>244</v>
      </c>
      <c r="F44" s="12"/>
      <c r="G44" s="12"/>
      <c r="H44" s="12"/>
      <c r="I44" s="13">
        <v>424</v>
      </c>
      <c r="J44" s="12"/>
      <c r="K44" s="12"/>
      <c r="L44" s="12"/>
      <c r="M44" s="13">
        <v>1</v>
      </c>
      <c r="N44" s="12"/>
      <c r="O44" s="12"/>
      <c r="P44" s="12"/>
      <c r="Q44" s="13">
        <v>24</v>
      </c>
      <c r="R44" s="12"/>
      <c r="S44" s="12"/>
      <c r="T44" s="12"/>
      <c r="U44" s="13">
        <v>1</v>
      </c>
      <c r="X44" s="14"/>
    </row>
    <row r="45" spans="1:24" ht="19.5" customHeight="1" x14ac:dyDescent="0.2">
      <c r="A45" s="5" t="s">
        <v>18</v>
      </c>
      <c r="B45" s="11"/>
      <c r="C45" s="12"/>
      <c r="D45" s="12"/>
      <c r="E45" s="13">
        <v>244</v>
      </c>
      <c r="F45" s="12"/>
      <c r="G45" s="12"/>
      <c r="H45" s="12"/>
      <c r="I45" s="13">
        <v>436</v>
      </c>
      <c r="J45" s="12"/>
      <c r="K45" s="12"/>
      <c r="L45" s="12"/>
      <c r="M45" s="13">
        <v>1</v>
      </c>
      <c r="N45" s="12"/>
      <c r="O45" s="12"/>
      <c r="P45" s="12"/>
      <c r="Q45" s="13">
        <v>24</v>
      </c>
      <c r="R45" s="12"/>
      <c r="S45" s="12"/>
      <c r="T45" s="12"/>
      <c r="U45" s="13">
        <v>1</v>
      </c>
      <c r="X45" s="14"/>
    </row>
    <row r="46" spans="1:24" ht="19.5" customHeight="1" x14ac:dyDescent="0.2">
      <c r="A46" s="5" t="s">
        <v>5</v>
      </c>
      <c r="B46" s="11"/>
      <c r="C46" s="12"/>
      <c r="D46" s="12"/>
      <c r="E46" s="13">
        <v>244</v>
      </c>
      <c r="F46" s="12"/>
      <c r="G46" s="12"/>
      <c r="H46" s="12"/>
      <c r="I46" s="13">
        <v>434</v>
      </c>
      <c r="J46" s="12"/>
      <c r="K46" s="12"/>
      <c r="L46" s="12"/>
      <c r="M46" s="13">
        <v>1</v>
      </c>
      <c r="N46" s="12"/>
      <c r="O46" s="12"/>
      <c r="P46" s="12"/>
      <c r="Q46" s="13">
        <v>24</v>
      </c>
      <c r="R46" s="12"/>
      <c r="S46" s="12"/>
      <c r="T46" s="12"/>
      <c r="U46" s="13">
        <v>1</v>
      </c>
      <c r="X46" s="14"/>
    </row>
    <row r="47" spans="1:24" ht="19.5" customHeight="1" x14ac:dyDescent="0.2">
      <c r="A47" s="5" t="s">
        <v>6</v>
      </c>
      <c r="B47" s="11"/>
      <c r="C47" s="12"/>
      <c r="D47" s="12"/>
      <c r="E47" s="13">
        <v>244</v>
      </c>
      <c r="F47" s="12"/>
      <c r="G47" s="12"/>
      <c r="H47" s="12"/>
      <c r="I47" s="13">
        <v>433</v>
      </c>
      <c r="J47" s="12"/>
      <c r="K47" s="12"/>
      <c r="L47" s="12"/>
      <c r="M47" s="13">
        <v>1</v>
      </c>
      <c r="N47" s="12"/>
      <c r="O47" s="12"/>
      <c r="P47" s="12"/>
      <c r="Q47" s="13">
        <v>25</v>
      </c>
      <c r="R47" s="12"/>
      <c r="S47" s="12"/>
      <c r="T47" s="12"/>
      <c r="U47" s="13">
        <v>1</v>
      </c>
      <c r="X47" s="14"/>
    </row>
    <row r="48" spans="1:24" ht="19.5" customHeight="1" x14ac:dyDescent="0.2">
      <c r="A48" s="5" t="s">
        <v>7</v>
      </c>
      <c r="B48" s="11"/>
      <c r="C48" s="12"/>
      <c r="D48" s="12"/>
      <c r="E48" s="13">
        <v>243</v>
      </c>
      <c r="F48" s="12"/>
      <c r="G48" s="12"/>
      <c r="H48" s="12"/>
      <c r="I48" s="13">
        <v>432</v>
      </c>
      <c r="J48" s="12"/>
      <c r="K48" s="12"/>
      <c r="L48" s="12"/>
      <c r="M48" s="13">
        <v>1</v>
      </c>
      <c r="N48" s="12"/>
      <c r="O48" s="12"/>
      <c r="P48" s="12"/>
      <c r="Q48" s="13">
        <v>25</v>
      </c>
      <c r="R48" s="12"/>
      <c r="S48" s="12"/>
      <c r="T48" s="12"/>
      <c r="U48" s="13">
        <v>1</v>
      </c>
      <c r="X48" s="14"/>
    </row>
    <row r="49" spans="1:24" ht="19.5" customHeight="1" x14ac:dyDescent="0.2">
      <c r="A49" s="5" t="s">
        <v>8</v>
      </c>
      <c r="B49" s="11"/>
      <c r="C49" s="12"/>
      <c r="D49" s="12"/>
      <c r="E49" s="13">
        <v>181</v>
      </c>
      <c r="F49" s="12"/>
      <c r="G49" s="12"/>
      <c r="H49" s="12"/>
      <c r="I49" s="13">
        <v>413</v>
      </c>
      <c r="J49" s="12"/>
      <c r="K49" s="12"/>
      <c r="L49" s="12"/>
      <c r="M49" s="13">
        <v>1</v>
      </c>
      <c r="N49" s="12"/>
      <c r="O49" s="12"/>
      <c r="P49" s="12"/>
      <c r="Q49" s="13">
        <v>25</v>
      </c>
      <c r="R49" s="12"/>
      <c r="S49" s="12"/>
      <c r="T49" s="12"/>
      <c r="U49" s="13">
        <v>1</v>
      </c>
      <c r="X49" s="14"/>
    </row>
    <row r="50" spans="1:24" ht="19.5" customHeight="1" x14ac:dyDescent="0.2">
      <c r="A50" s="5" t="s">
        <v>9</v>
      </c>
      <c r="B50" s="11"/>
      <c r="C50" s="12"/>
      <c r="D50" s="12"/>
      <c r="E50" s="13">
        <v>71</v>
      </c>
      <c r="F50" s="12"/>
      <c r="G50" s="12"/>
      <c r="H50" s="12"/>
      <c r="I50" s="13">
        <v>291</v>
      </c>
      <c r="J50" s="12"/>
      <c r="K50" s="12"/>
      <c r="L50" s="12"/>
      <c r="M50" s="13">
        <v>0</v>
      </c>
      <c r="N50" s="12"/>
      <c r="O50" s="12"/>
      <c r="P50" s="12"/>
      <c r="Q50" s="13">
        <v>22</v>
      </c>
      <c r="R50" s="12"/>
      <c r="S50" s="12"/>
      <c r="T50" s="12"/>
      <c r="U50" s="13">
        <v>1</v>
      </c>
      <c r="X50" s="14"/>
    </row>
    <row r="51" spans="1:24" ht="19.5" customHeight="1" x14ac:dyDescent="0.2">
      <c r="A51" s="5" t="s">
        <v>10</v>
      </c>
      <c r="B51" s="11"/>
      <c r="C51" s="12"/>
      <c r="D51" s="12"/>
      <c r="E51" s="58" t="s">
        <v>72</v>
      </c>
      <c r="F51" s="12"/>
      <c r="G51" s="12"/>
      <c r="H51" s="12"/>
      <c r="I51" s="58" t="s">
        <v>72</v>
      </c>
      <c r="J51" s="12"/>
      <c r="K51" s="12"/>
      <c r="L51" s="12"/>
      <c r="M51" s="58" t="s">
        <v>72</v>
      </c>
      <c r="N51" s="12"/>
      <c r="O51" s="12"/>
      <c r="P51" s="12"/>
      <c r="Q51" s="58" t="s">
        <v>72</v>
      </c>
      <c r="R51" s="12"/>
      <c r="S51" s="12"/>
      <c r="T51" s="12"/>
      <c r="U51" s="58" t="s">
        <v>72</v>
      </c>
      <c r="X51" s="14"/>
    </row>
    <row r="52" spans="1:24" ht="21.75" customHeight="1" x14ac:dyDescent="0.2">
      <c r="A52" s="20" t="s">
        <v>14</v>
      </c>
      <c r="B52" s="63"/>
      <c r="C52" s="64"/>
      <c r="D52" s="65"/>
      <c r="E52" s="21">
        <f>AVERAGE(E40:E51)</f>
        <v>222.45454545454547</v>
      </c>
      <c r="F52" s="63"/>
      <c r="G52" s="64"/>
      <c r="H52" s="65"/>
      <c r="I52" s="21">
        <f>AVERAGE(I40:I51)</f>
        <v>425.45454545454544</v>
      </c>
      <c r="J52" s="63"/>
      <c r="K52" s="64"/>
      <c r="L52" s="65"/>
      <c r="M52" s="21">
        <f>AVERAGE(M40:M51)</f>
        <v>0.90909090909090906</v>
      </c>
      <c r="N52" s="63"/>
      <c r="O52" s="64"/>
      <c r="P52" s="65"/>
      <c r="Q52" s="21">
        <f>AVERAGE(Q40:Q51)</f>
        <v>27.272727272727273</v>
      </c>
      <c r="R52" s="63"/>
      <c r="S52" s="64"/>
      <c r="T52" s="65"/>
      <c r="U52" s="21">
        <f>AVERAGE(U40:U51)</f>
        <v>1</v>
      </c>
    </row>
    <row r="54" spans="1:24" x14ac:dyDescent="0.2">
      <c r="A54" s="79" t="s">
        <v>45</v>
      </c>
      <c r="B54" s="79"/>
      <c r="C54" s="79"/>
      <c r="D54" s="79"/>
      <c r="E54" s="79"/>
      <c r="F54" s="79"/>
      <c r="G54" s="79"/>
      <c r="H54" s="79"/>
      <c r="I54" s="79"/>
      <c r="J54" s="79"/>
      <c r="K54" s="79"/>
      <c r="L54" s="79"/>
      <c r="M54" s="79"/>
      <c r="N54" s="79"/>
      <c r="O54" s="79"/>
      <c r="P54" s="79"/>
      <c r="Q54" s="79"/>
      <c r="R54" s="79"/>
      <c r="S54" s="79"/>
      <c r="T54" s="79"/>
      <c r="U54" s="79"/>
    </row>
    <row r="55" spans="1:24" x14ac:dyDescent="0.2">
      <c r="A55" s="79"/>
      <c r="B55" s="79"/>
      <c r="C55" s="79"/>
      <c r="D55" s="79"/>
      <c r="E55" s="79"/>
      <c r="F55" s="79"/>
      <c r="G55" s="79"/>
      <c r="H55" s="79"/>
      <c r="I55" s="79"/>
      <c r="J55" s="79"/>
      <c r="K55" s="79"/>
      <c r="L55" s="79"/>
      <c r="M55" s="79"/>
      <c r="N55" s="79"/>
      <c r="O55" s="79"/>
      <c r="P55" s="79"/>
      <c r="Q55" s="79"/>
      <c r="R55" s="79"/>
      <c r="S55" s="79"/>
      <c r="T55" s="79"/>
      <c r="U55" s="79"/>
    </row>
    <row r="56" spans="1:24" x14ac:dyDescent="0.2">
      <c r="A56" s="79"/>
      <c r="B56" s="79"/>
      <c r="C56" s="79"/>
      <c r="D56" s="79"/>
      <c r="E56" s="79"/>
      <c r="F56" s="79"/>
      <c r="G56" s="79"/>
      <c r="H56" s="79"/>
      <c r="I56" s="79"/>
      <c r="J56" s="79"/>
      <c r="K56" s="79"/>
      <c r="L56" s="79"/>
      <c r="M56" s="79"/>
      <c r="N56" s="79"/>
      <c r="O56" s="79"/>
      <c r="P56" s="79"/>
      <c r="Q56" s="79"/>
      <c r="R56" s="79"/>
      <c r="S56" s="79"/>
      <c r="T56" s="79"/>
      <c r="U56" s="79"/>
    </row>
    <row r="57" spans="1:24" x14ac:dyDescent="0.2">
      <c r="A57" s="79"/>
      <c r="B57" s="79"/>
      <c r="C57" s="79"/>
      <c r="D57" s="79"/>
      <c r="E57" s="79"/>
      <c r="F57" s="79"/>
      <c r="G57" s="79"/>
      <c r="H57" s="79"/>
      <c r="I57" s="79"/>
      <c r="J57" s="79"/>
      <c r="K57" s="79"/>
      <c r="L57" s="79"/>
      <c r="M57" s="79"/>
      <c r="N57" s="79"/>
      <c r="O57" s="79"/>
      <c r="P57" s="79"/>
      <c r="Q57" s="79"/>
      <c r="R57" s="79"/>
      <c r="S57" s="79"/>
      <c r="T57" s="79"/>
      <c r="U57" s="79"/>
    </row>
  </sheetData>
  <mergeCells count="28">
    <mergeCell ref="A21:A23"/>
    <mergeCell ref="B21:U21"/>
    <mergeCell ref="B22:E22"/>
    <mergeCell ref="F22:I22"/>
    <mergeCell ref="J22:M22"/>
    <mergeCell ref="N22:Q22"/>
    <mergeCell ref="R22:U22"/>
    <mergeCell ref="B2:T2"/>
    <mergeCell ref="A4:A6"/>
    <mergeCell ref="B4:U4"/>
    <mergeCell ref="B5:E5"/>
    <mergeCell ref="F5:I5"/>
    <mergeCell ref="J5:M5"/>
    <mergeCell ref="N5:Q5"/>
    <mergeCell ref="R5:U5"/>
    <mergeCell ref="A54:U57"/>
    <mergeCell ref="R39:U39"/>
    <mergeCell ref="B52:D52"/>
    <mergeCell ref="F52:H52"/>
    <mergeCell ref="J52:L52"/>
    <mergeCell ref="N52:P52"/>
    <mergeCell ref="R52:T52"/>
    <mergeCell ref="B39:E39"/>
    <mergeCell ref="F39:I39"/>
    <mergeCell ref="J39:M39"/>
    <mergeCell ref="N39:Q39"/>
    <mergeCell ref="A38:A39"/>
    <mergeCell ref="B38:U38"/>
  </mergeCells>
  <phoneticPr fontId="4" type="noConversion"/>
  <pageMargins left="0.75" right="0.75" top="1" bottom="1" header="0.5" footer="0.5"/>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3"/>
  <dimension ref="A2:Z57"/>
  <sheetViews>
    <sheetView showGridLines="0" zoomScale="70" workbookViewId="0">
      <selection activeCell="U51" sqref="U51"/>
    </sheetView>
  </sheetViews>
  <sheetFormatPr defaultRowHeight="12" x14ac:dyDescent="0.2"/>
  <cols>
    <col min="1" max="1" width="15.140625" style="1" customWidth="1"/>
    <col min="2" max="4" width="11.28515625" style="3" bestFit="1" customWidth="1"/>
    <col min="5" max="5" width="11.7109375" style="3" customWidth="1"/>
    <col min="6" max="8" width="11.28515625" style="3" customWidth="1"/>
    <col min="9" max="9" width="12.42578125" style="3" bestFit="1" customWidth="1"/>
    <col min="10" max="12" width="11.28515625" style="3" customWidth="1"/>
    <col min="13" max="13" width="11.7109375" style="3" customWidth="1"/>
    <col min="14" max="15" width="11.28515625" style="3" customWidth="1"/>
    <col min="16" max="16" width="11.7109375" style="3" bestFit="1" customWidth="1"/>
    <col min="17" max="17" width="11.7109375" style="3" customWidth="1"/>
    <col min="18" max="20" width="11.28515625" style="3" customWidth="1"/>
    <col min="21" max="21" width="11.7109375" style="3" customWidth="1"/>
    <col min="22" max="16384" width="9.140625" style="1"/>
  </cols>
  <sheetData>
    <row r="2" spans="1:21" ht="18" customHeight="1" x14ac:dyDescent="0.2">
      <c r="B2" s="66" t="s">
        <v>81</v>
      </c>
      <c r="C2" s="67"/>
      <c r="D2" s="67"/>
      <c r="E2" s="67"/>
      <c r="F2" s="67"/>
      <c r="G2" s="67"/>
      <c r="H2" s="67"/>
      <c r="I2" s="67"/>
      <c r="J2" s="67"/>
      <c r="K2" s="67"/>
      <c r="L2" s="67"/>
      <c r="M2" s="67"/>
      <c r="N2" s="67"/>
      <c r="O2" s="67"/>
      <c r="P2" s="67"/>
      <c r="Q2" s="67"/>
      <c r="R2" s="67"/>
      <c r="S2" s="67"/>
      <c r="T2" s="68"/>
      <c r="U2" s="1"/>
    </row>
    <row r="3" spans="1:21" ht="15.75" customHeight="1" x14ac:dyDescent="0.2"/>
    <row r="4" spans="1:21" s="4" customFormat="1" ht="18" customHeight="1" x14ac:dyDescent="0.2">
      <c r="A4" s="69" t="s">
        <v>0</v>
      </c>
      <c r="B4" s="72" t="s">
        <v>26</v>
      </c>
      <c r="C4" s="73"/>
      <c r="D4" s="73"/>
      <c r="E4" s="73"/>
      <c r="F4" s="73"/>
      <c r="G4" s="73"/>
      <c r="H4" s="73"/>
      <c r="I4" s="73"/>
      <c r="J4" s="73"/>
      <c r="K4" s="73"/>
      <c r="L4" s="73"/>
      <c r="M4" s="73"/>
      <c r="N4" s="73"/>
      <c r="O4" s="73"/>
      <c r="P4" s="73"/>
      <c r="Q4" s="73"/>
      <c r="R4" s="73"/>
      <c r="S4" s="73"/>
      <c r="T4" s="73"/>
      <c r="U4" s="74"/>
    </row>
    <row r="5" spans="1:21" s="4" customFormat="1" ht="18" customHeight="1" x14ac:dyDescent="0.2">
      <c r="A5" s="70"/>
      <c r="B5" s="75" t="s">
        <v>20</v>
      </c>
      <c r="C5" s="76"/>
      <c r="D5" s="76"/>
      <c r="E5" s="77"/>
      <c r="F5" s="75" t="s">
        <v>21</v>
      </c>
      <c r="G5" s="76"/>
      <c r="H5" s="76"/>
      <c r="I5" s="77"/>
      <c r="J5" s="75" t="s">
        <v>22</v>
      </c>
      <c r="K5" s="76"/>
      <c r="L5" s="76"/>
      <c r="M5" s="77"/>
      <c r="N5" s="75" t="s">
        <v>23</v>
      </c>
      <c r="O5" s="76"/>
      <c r="P5" s="76"/>
      <c r="Q5" s="77"/>
      <c r="R5" s="75" t="s">
        <v>24</v>
      </c>
      <c r="S5" s="76"/>
      <c r="T5" s="76"/>
      <c r="U5" s="77"/>
    </row>
    <row r="6" spans="1:21" s="4" customFormat="1" ht="21.2" customHeight="1" x14ac:dyDescent="0.2">
      <c r="A6" s="71"/>
      <c r="B6" s="15" t="s">
        <v>1</v>
      </c>
      <c r="C6" s="15" t="s">
        <v>2</v>
      </c>
      <c r="D6" s="15" t="s">
        <v>3</v>
      </c>
      <c r="E6" s="15" t="s">
        <v>4</v>
      </c>
      <c r="F6" s="15" t="s">
        <v>1</v>
      </c>
      <c r="G6" s="15" t="s">
        <v>2</v>
      </c>
      <c r="H6" s="15" t="s">
        <v>3</v>
      </c>
      <c r="I6" s="15" t="s">
        <v>4</v>
      </c>
      <c r="J6" s="15" t="s">
        <v>1</v>
      </c>
      <c r="K6" s="15" t="s">
        <v>2</v>
      </c>
      <c r="L6" s="15" t="s">
        <v>3</v>
      </c>
      <c r="M6" s="15" t="s">
        <v>4</v>
      </c>
      <c r="N6" s="15" t="s">
        <v>1</v>
      </c>
      <c r="O6" s="15" t="s">
        <v>2</v>
      </c>
      <c r="P6" s="15" t="s">
        <v>3</v>
      </c>
      <c r="Q6" s="15" t="s">
        <v>4</v>
      </c>
      <c r="R6" s="15" t="s">
        <v>1</v>
      </c>
      <c r="S6" s="15" t="s">
        <v>2</v>
      </c>
      <c r="T6" s="15" t="s">
        <v>3</v>
      </c>
      <c r="U6" s="15" t="s">
        <v>4</v>
      </c>
    </row>
    <row r="7" spans="1:21" ht="18.75" customHeight="1" x14ac:dyDescent="0.2">
      <c r="A7" s="5" t="s">
        <v>11</v>
      </c>
      <c r="B7" s="6">
        <v>442722</v>
      </c>
      <c r="C7" s="6">
        <v>1438018</v>
      </c>
      <c r="D7" s="6">
        <v>1613832</v>
      </c>
      <c r="E7" s="7">
        <f>SUM(B7:D7)</f>
        <v>3494572</v>
      </c>
      <c r="F7" s="8">
        <v>3286715</v>
      </c>
      <c r="G7" s="6">
        <v>1681446</v>
      </c>
      <c r="H7" s="6">
        <v>2875094</v>
      </c>
      <c r="I7" s="7">
        <f t="shared" ref="I7:I17" si="0">SUM(F7:H7)</f>
        <v>7843255</v>
      </c>
      <c r="J7" s="8">
        <v>0</v>
      </c>
      <c r="K7" s="8">
        <v>0</v>
      </c>
      <c r="L7" s="8">
        <v>0</v>
      </c>
      <c r="M7" s="7">
        <f>SUM(J7:L7)</f>
        <v>0</v>
      </c>
      <c r="N7" s="8">
        <v>4593648</v>
      </c>
      <c r="O7" s="6">
        <v>2319939</v>
      </c>
      <c r="P7" s="6">
        <v>4429204</v>
      </c>
      <c r="Q7" s="7">
        <f t="shared" ref="Q7:Q17" si="1">SUM(N7:P7)</f>
        <v>11342791</v>
      </c>
      <c r="R7" s="8">
        <v>0</v>
      </c>
      <c r="S7" s="6">
        <v>0</v>
      </c>
      <c r="T7" s="6">
        <v>0</v>
      </c>
      <c r="U7" s="7">
        <f t="shared" ref="U7:U17" si="2">SUM(R7:T7)</f>
        <v>0</v>
      </c>
    </row>
    <row r="8" spans="1:21" ht="18.75" customHeight="1" x14ac:dyDescent="0.2">
      <c r="A8" s="5" t="s">
        <v>15</v>
      </c>
      <c r="B8" s="6">
        <v>315033</v>
      </c>
      <c r="C8" s="6">
        <v>1381473</v>
      </c>
      <c r="D8" s="6">
        <v>1521444</v>
      </c>
      <c r="E8" s="7">
        <f>SUM(B8:D8)</f>
        <v>3217950</v>
      </c>
      <c r="F8" s="8">
        <v>3643095</v>
      </c>
      <c r="G8" s="6">
        <v>1779349</v>
      </c>
      <c r="H8" s="6">
        <v>2416782</v>
      </c>
      <c r="I8" s="7">
        <f t="shared" si="0"/>
        <v>7839226</v>
      </c>
      <c r="J8" s="8">
        <v>0</v>
      </c>
      <c r="K8" s="8">
        <v>0</v>
      </c>
      <c r="L8" s="8">
        <v>0</v>
      </c>
      <c r="M8" s="7">
        <f>SUM(J8:L8)</f>
        <v>0</v>
      </c>
      <c r="N8" s="8">
        <v>3590966</v>
      </c>
      <c r="O8" s="6">
        <v>1791506</v>
      </c>
      <c r="P8" s="6">
        <v>2649206</v>
      </c>
      <c r="Q8" s="7">
        <f t="shared" si="1"/>
        <v>8031678</v>
      </c>
      <c r="R8" s="8">
        <v>0</v>
      </c>
      <c r="S8" s="6">
        <v>0</v>
      </c>
      <c r="T8" s="6">
        <v>0</v>
      </c>
      <c r="U8" s="7">
        <f t="shared" si="2"/>
        <v>0</v>
      </c>
    </row>
    <row r="9" spans="1:21" ht="18.75" customHeight="1" x14ac:dyDescent="0.2">
      <c r="A9" s="5" t="s">
        <v>16</v>
      </c>
      <c r="B9" s="6">
        <v>312861</v>
      </c>
      <c r="C9" s="6">
        <v>1478940</v>
      </c>
      <c r="D9" s="6">
        <v>1603856</v>
      </c>
      <c r="E9" s="7">
        <f>SUM(B9:D9)</f>
        <v>3395657</v>
      </c>
      <c r="F9" s="8">
        <v>3833376.28</v>
      </c>
      <c r="G9" s="6">
        <v>1883687.59</v>
      </c>
      <c r="H9" s="6">
        <v>2553196.7000000002</v>
      </c>
      <c r="I9" s="7">
        <f t="shared" si="0"/>
        <v>8270260.5700000003</v>
      </c>
      <c r="J9" s="8">
        <v>0</v>
      </c>
      <c r="K9" s="8">
        <v>0</v>
      </c>
      <c r="L9" s="8">
        <v>0</v>
      </c>
      <c r="M9" s="7">
        <f>SUM(J9:L9)</f>
        <v>0</v>
      </c>
      <c r="N9" s="8">
        <v>3850657</v>
      </c>
      <c r="O9" s="6">
        <v>1883597</v>
      </c>
      <c r="P9" s="6">
        <v>2732069</v>
      </c>
      <c r="Q9" s="7">
        <f t="shared" si="1"/>
        <v>8466323</v>
      </c>
      <c r="R9" s="8">
        <v>0</v>
      </c>
      <c r="S9" s="6">
        <v>0</v>
      </c>
      <c r="T9" s="6">
        <v>0</v>
      </c>
      <c r="U9" s="7">
        <f t="shared" si="2"/>
        <v>0</v>
      </c>
    </row>
    <row r="10" spans="1:21" ht="18.75" customHeight="1" x14ac:dyDescent="0.2">
      <c r="A10" s="5" t="s">
        <v>19</v>
      </c>
      <c r="B10" s="6">
        <v>240560</v>
      </c>
      <c r="C10" s="6">
        <v>1281624</v>
      </c>
      <c r="D10" s="6">
        <v>1565659</v>
      </c>
      <c r="E10" s="7">
        <f>SUM(B10:D10)</f>
        <v>3087843</v>
      </c>
      <c r="F10" s="8">
        <v>2742212.72</v>
      </c>
      <c r="G10" s="6">
        <v>1542029.41</v>
      </c>
      <c r="H10" s="6">
        <v>2256336.2999999998</v>
      </c>
      <c r="I10" s="7">
        <f t="shared" si="0"/>
        <v>6540578.4299999997</v>
      </c>
      <c r="J10" s="8">
        <v>0</v>
      </c>
      <c r="K10" s="8">
        <v>0</v>
      </c>
      <c r="L10" s="8">
        <v>0</v>
      </c>
      <c r="M10" s="7">
        <f>SUM(J10:L10)</f>
        <v>0</v>
      </c>
      <c r="N10" s="8">
        <v>3008407</v>
      </c>
      <c r="O10" s="6">
        <v>1644127</v>
      </c>
      <c r="P10" s="6">
        <v>2450932</v>
      </c>
      <c r="Q10" s="7">
        <f t="shared" si="1"/>
        <v>7103466</v>
      </c>
      <c r="R10" s="8">
        <v>0</v>
      </c>
      <c r="S10" s="6">
        <v>0</v>
      </c>
      <c r="T10" s="6">
        <v>0</v>
      </c>
      <c r="U10" s="7">
        <f t="shared" si="2"/>
        <v>0</v>
      </c>
    </row>
    <row r="11" spans="1:21" ht="18.75" customHeight="1" x14ac:dyDescent="0.2">
      <c r="A11" s="5" t="s">
        <v>17</v>
      </c>
      <c r="B11" s="6">
        <v>195392</v>
      </c>
      <c r="C11" s="6">
        <v>581658</v>
      </c>
      <c r="D11" s="6">
        <v>1921764</v>
      </c>
      <c r="E11" s="7">
        <f t="shared" ref="E11:E17" si="3">SUM(B11:D11)</f>
        <v>2698814</v>
      </c>
      <c r="F11" s="8">
        <v>3035179</v>
      </c>
      <c r="G11" s="6">
        <v>1469442</v>
      </c>
      <c r="H11" s="6">
        <v>2247559</v>
      </c>
      <c r="I11" s="7">
        <f t="shared" si="0"/>
        <v>6752180</v>
      </c>
      <c r="J11" s="8">
        <v>0</v>
      </c>
      <c r="K11" s="8">
        <v>0</v>
      </c>
      <c r="L11" s="8">
        <v>0</v>
      </c>
      <c r="M11" s="7">
        <f t="shared" ref="M11:M17" si="4">SUM(J11:L11)</f>
        <v>0</v>
      </c>
      <c r="N11" s="8">
        <v>3877583</v>
      </c>
      <c r="O11" s="6">
        <v>1782811</v>
      </c>
      <c r="P11" s="6">
        <v>2718213</v>
      </c>
      <c r="Q11" s="7">
        <f t="shared" si="1"/>
        <v>8378607</v>
      </c>
      <c r="R11" s="8">
        <v>0</v>
      </c>
      <c r="S11" s="6">
        <v>0</v>
      </c>
      <c r="T11" s="6">
        <v>0</v>
      </c>
      <c r="U11" s="7">
        <f t="shared" si="2"/>
        <v>0</v>
      </c>
    </row>
    <row r="12" spans="1:21" ht="18.75" customHeight="1" x14ac:dyDescent="0.2">
      <c r="A12" s="5" t="s">
        <v>18</v>
      </c>
      <c r="B12" s="6">
        <v>289729</v>
      </c>
      <c r="C12" s="6">
        <v>550080</v>
      </c>
      <c r="D12" s="6">
        <v>1921293</v>
      </c>
      <c r="E12" s="7">
        <f t="shared" si="3"/>
        <v>2761102</v>
      </c>
      <c r="F12" s="8">
        <v>2938767</v>
      </c>
      <c r="G12" s="6">
        <v>1440436</v>
      </c>
      <c r="H12" s="6">
        <v>2324095</v>
      </c>
      <c r="I12" s="7">
        <f t="shared" si="0"/>
        <v>6703298</v>
      </c>
      <c r="J12" s="8">
        <v>0</v>
      </c>
      <c r="K12" s="8">
        <v>0</v>
      </c>
      <c r="L12" s="8">
        <v>0</v>
      </c>
      <c r="M12" s="7">
        <f t="shared" si="4"/>
        <v>0</v>
      </c>
      <c r="N12" s="8">
        <v>4211516</v>
      </c>
      <c r="O12" s="6">
        <v>1916399</v>
      </c>
      <c r="P12" s="6">
        <v>2951653</v>
      </c>
      <c r="Q12" s="7">
        <f t="shared" si="1"/>
        <v>9079568</v>
      </c>
      <c r="R12" s="8">
        <v>0</v>
      </c>
      <c r="S12" s="6">
        <v>0</v>
      </c>
      <c r="T12" s="6">
        <v>0</v>
      </c>
      <c r="U12" s="7">
        <f t="shared" si="2"/>
        <v>0</v>
      </c>
    </row>
    <row r="13" spans="1:21" ht="18.75" customHeight="1" x14ac:dyDescent="0.2">
      <c r="A13" s="5" t="s">
        <v>5</v>
      </c>
      <c r="B13" s="6">
        <v>214720</v>
      </c>
      <c r="C13" s="6">
        <v>575048</v>
      </c>
      <c r="D13" s="6">
        <v>2120027</v>
      </c>
      <c r="E13" s="7">
        <f t="shared" si="3"/>
        <v>2909795</v>
      </c>
      <c r="F13" s="8">
        <v>2585458</v>
      </c>
      <c r="G13" s="6">
        <v>1466896</v>
      </c>
      <c r="H13" s="6">
        <v>2398635</v>
      </c>
      <c r="I13" s="7">
        <f t="shared" si="0"/>
        <v>6450989</v>
      </c>
      <c r="J13" s="8">
        <v>0</v>
      </c>
      <c r="K13" s="8">
        <v>0</v>
      </c>
      <c r="L13" s="8">
        <v>0</v>
      </c>
      <c r="M13" s="7">
        <f t="shared" si="4"/>
        <v>0</v>
      </c>
      <c r="N13" s="8">
        <v>4551146</v>
      </c>
      <c r="O13" s="6">
        <v>2249976</v>
      </c>
      <c r="P13" s="6">
        <v>3295579</v>
      </c>
      <c r="Q13" s="7">
        <f t="shared" si="1"/>
        <v>10096701</v>
      </c>
      <c r="R13" s="8">
        <v>0</v>
      </c>
      <c r="S13" s="6">
        <v>0</v>
      </c>
      <c r="T13" s="6">
        <v>0</v>
      </c>
      <c r="U13" s="7">
        <f t="shared" si="2"/>
        <v>0</v>
      </c>
    </row>
    <row r="14" spans="1:21" ht="18.75" customHeight="1" x14ac:dyDescent="0.2">
      <c r="A14" s="5" t="s">
        <v>6</v>
      </c>
      <c r="B14" s="6">
        <v>195360</v>
      </c>
      <c r="C14" s="6">
        <v>683491</v>
      </c>
      <c r="D14" s="6">
        <v>2249034</v>
      </c>
      <c r="E14" s="7">
        <f t="shared" si="3"/>
        <v>3127885</v>
      </c>
      <c r="F14" s="8">
        <v>2276887</v>
      </c>
      <c r="G14" s="6">
        <v>1284031</v>
      </c>
      <c r="H14" s="6">
        <v>2239673</v>
      </c>
      <c r="I14" s="7">
        <f t="shared" si="0"/>
        <v>5800591</v>
      </c>
      <c r="J14" s="8">
        <v>0</v>
      </c>
      <c r="K14" s="8">
        <v>0</v>
      </c>
      <c r="L14" s="8">
        <v>0</v>
      </c>
      <c r="M14" s="7">
        <f t="shared" si="4"/>
        <v>0</v>
      </c>
      <c r="N14" s="8">
        <v>3938531</v>
      </c>
      <c r="O14" s="6">
        <v>1966152</v>
      </c>
      <c r="P14" s="6">
        <v>3102190</v>
      </c>
      <c r="Q14" s="7">
        <f t="shared" si="1"/>
        <v>9006873</v>
      </c>
      <c r="R14" s="8">
        <v>0</v>
      </c>
      <c r="S14" s="6">
        <v>0</v>
      </c>
      <c r="T14" s="6">
        <v>0</v>
      </c>
      <c r="U14" s="7">
        <f t="shared" si="2"/>
        <v>0</v>
      </c>
    </row>
    <row r="15" spans="1:21" ht="18.75" customHeight="1" x14ac:dyDescent="0.2">
      <c r="A15" s="5" t="s">
        <v>7</v>
      </c>
      <c r="B15" s="6">
        <v>220886</v>
      </c>
      <c r="C15" s="6">
        <v>909590.42999999993</v>
      </c>
      <c r="D15" s="6">
        <v>2300999.71</v>
      </c>
      <c r="E15" s="7">
        <f t="shared" si="3"/>
        <v>3431476.1399999997</v>
      </c>
      <c r="F15" s="8">
        <v>3086015</v>
      </c>
      <c r="G15" s="6">
        <v>1608789</v>
      </c>
      <c r="H15" s="6">
        <v>2292033</v>
      </c>
      <c r="I15" s="7">
        <f t="shared" si="0"/>
        <v>6986837</v>
      </c>
      <c r="J15" s="8">
        <v>0</v>
      </c>
      <c r="K15" s="8">
        <v>0</v>
      </c>
      <c r="L15" s="8">
        <v>0</v>
      </c>
      <c r="M15" s="7">
        <f t="shared" si="4"/>
        <v>0</v>
      </c>
      <c r="N15" s="8">
        <v>4548993</v>
      </c>
      <c r="O15" s="6">
        <v>2145764</v>
      </c>
      <c r="P15" s="6">
        <v>2981574</v>
      </c>
      <c r="Q15" s="7">
        <f t="shared" si="1"/>
        <v>9676331</v>
      </c>
      <c r="R15" s="8">
        <v>0</v>
      </c>
      <c r="S15" s="6">
        <v>0</v>
      </c>
      <c r="T15" s="6">
        <v>0</v>
      </c>
      <c r="U15" s="7">
        <f t="shared" si="2"/>
        <v>0</v>
      </c>
    </row>
    <row r="16" spans="1:21" ht="18.75" customHeight="1" x14ac:dyDescent="0.2">
      <c r="A16" s="5" t="s">
        <v>8</v>
      </c>
      <c r="B16" s="6">
        <v>253415</v>
      </c>
      <c r="C16" s="6">
        <v>964347.57000000007</v>
      </c>
      <c r="D16" s="6">
        <v>2088095.29</v>
      </c>
      <c r="E16" s="7">
        <f t="shared" si="3"/>
        <v>3305857.8600000003</v>
      </c>
      <c r="F16" s="8">
        <v>3508604.6399999997</v>
      </c>
      <c r="G16" s="6">
        <v>1883895.69</v>
      </c>
      <c r="H16" s="6">
        <v>2549671.31</v>
      </c>
      <c r="I16" s="7">
        <f t="shared" si="0"/>
        <v>7942171.6400000006</v>
      </c>
      <c r="J16" s="8">
        <v>0</v>
      </c>
      <c r="K16" s="8">
        <v>0</v>
      </c>
      <c r="L16" s="8">
        <v>0</v>
      </c>
      <c r="M16" s="7">
        <f t="shared" si="4"/>
        <v>0</v>
      </c>
      <c r="N16" s="8">
        <v>3402693</v>
      </c>
      <c r="O16" s="6">
        <v>1804757</v>
      </c>
      <c r="P16" s="6">
        <v>2613178</v>
      </c>
      <c r="Q16" s="7">
        <f t="shared" si="1"/>
        <v>7820628</v>
      </c>
      <c r="R16" s="8">
        <v>0</v>
      </c>
      <c r="S16" s="6">
        <v>0</v>
      </c>
      <c r="T16" s="6">
        <v>0</v>
      </c>
      <c r="U16" s="7">
        <f t="shared" si="2"/>
        <v>0</v>
      </c>
    </row>
    <row r="17" spans="1:26" ht="18.75" customHeight="1" x14ac:dyDescent="0.2">
      <c r="A17" s="5" t="s">
        <v>9</v>
      </c>
      <c r="B17" s="6">
        <v>349864</v>
      </c>
      <c r="C17" s="6">
        <v>614690</v>
      </c>
      <c r="D17" s="6">
        <v>898921</v>
      </c>
      <c r="E17" s="7">
        <f t="shared" si="3"/>
        <v>1863475</v>
      </c>
      <c r="F17" s="8">
        <v>2770071.3600000003</v>
      </c>
      <c r="G17" s="6">
        <v>1254223.31</v>
      </c>
      <c r="H17" s="6">
        <v>1737676.6900000002</v>
      </c>
      <c r="I17" s="7">
        <f t="shared" si="0"/>
        <v>5761971.3600000003</v>
      </c>
      <c r="J17" s="8">
        <v>0</v>
      </c>
      <c r="K17" s="8">
        <v>0</v>
      </c>
      <c r="L17" s="8">
        <v>0</v>
      </c>
      <c r="M17" s="7">
        <f t="shared" si="4"/>
        <v>0</v>
      </c>
      <c r="N17" s="8">
        <v>2082935</v>
      </c>
      <c r="O17" s="6">
        <v>1064715</v>
      </c>
      <c r="P17" s="6">
        <v>1642464</v>
      </c>
      <c r="Q17" s="7">
        <f t="shared" si="1"/>
        <v>4790114</v>
      </c>
      <c r="R17" s="8">
        <v>0</v>
      </c>
      <c r="S17" s="6">
        <v>0</v>
      </c>
      <c r="T17" s="6">
        <v>0</v>
      </c>
      <c r="U17" s="7">
        <f t="shared" si="2"/>
        <v>0</v>
      </c>
    </row>
    <row r="18" spans="1:26" ht="18.75" customHeight="1" x14ac:dyDescent="0.2">
      <c r="A18" s="5" t="s">
        <v>10</v>
      </c>
      <c r="B18" s="57" t="s">
        <v>72</v>
      </c>
      <c r="C18" s="57" t="s">
        <v>72</v>
      </c>
      <c r="D18" s="57" t="s">
        <v>72</v>
      </c>
      <c r="E18" s="58" t="s">
        <v>72</v>
      </c>
      <c r="F18" s="57" t="s">
        <v>72</v>
      </c>
      <c r="G18" s="57" t="s">
        <v>72</v>
      </c>
      <c r="H18" s="57" t="s">
        <v>72</v>
      </c>
      <c r="I18" s="58" t="s">
        <v>72</v>
      </c>
      <c r="J18" s="57" t="s">
        <v>72</v>
      </c>
      <c r="K18" s="57" t="s">
        <v>72</v>
      </c>
      <c r="L18" s="57" t="s">
        <v>72</v>
      </c>
      <c r="M18" s="58" t="s">
        <v>72</v>
      </c>
      <c r="N18" s="57" t="s">
        <v>72</v>
      </c>
      <c r="O18" s="57" t="s">
        <v>72</v>
      </c>
      <c r="P18" s="57" t="s">
        <v>72</v>
      </c>
      <c r="Q18" s="58" t="s">
        <v>72</v>
      </c>
      <c r="R18" s="57" t="s">
        <v>72</v>
      </c>
      <c r="S18" s="57" t="s">
        <v>72</v>
      </c>
      <c r="T18" s="57" t="s">
        <v>72</v>
      </c>
      <c r="U18" s="58" t="s">
        <v>72</v>
      </c>
    </row>
    <row r="19" spans="1:26" ht="21.75" customHeight="1" x14ac:dyDescent="0.2">
      <c r="A19" s="16" t="s">
        <v>12</v>
      </c>
      <c r="B19" s="17">
        <f t="shared" ref="B19:U19" si="5">SUM(B7:B18)</f>
        <v>3030542</v>
      </c>
      <c r="C19" s="18">
        <f t="shared" si="5"/>
        <v>10458960</v>
      </c>
      <c r="D19" s="18">
        <f t="shared" si="5"/>
        <v>19804925</v>
      </c>
      <c r="E19" s="19">
        <f t="shared" si="5"/>
        <v>33294427</v>
      </c>
      <c r="F19" s="17">
        <f t="shared" si="5"/>
        <v>33706381</v>
      </c>
      <c r="G19" s="18">
        <f t="shared" si="5"/>
        <v>17294225</v>
      </c>
      <c r="H19" s="18">
        <f t="shared" si="5"/>
        <v>25890752</v>
      </c>
      <c r="I19" s="19">
        <f t="shared" si="5"/>
        <v>76891358</v>
      </c>
      <c r="J19" s="17">
        <f t="shared" si="5"/>
        <v>0</v>
      </c>
      <c r="K19" s="18">
        <f t="shared" si="5"/>
        <v>0</v>
      </c>
      <c r="L19" s="18">
        <f t="shared" si="5"/>
        <v>0</v>
      </c>
      <c r="M19" s="19">
        <f t="shared" si="5"/>
        <v>0</v>
      </c>
      <c r="N19" s="17">
        <f t="shared" si="5"/>
        <v>41657075</v>
      </c>
      <c r="O19" s="18">
        <f t="shared" si="5"/>
        <v>20569743</v>
      </c>
      <c r="P19" s="18">
        <f t="shared" si="5"/>
        <v>31566262</v>
      </c>
      <c r="Q19" s="19">
        <f t="shared" si="5"/>
        <v>93793080</v>
      </c>
      <c r="R19" s="17">
        <f t="shared" si="5"/>
        <v>0</v>
      </c>
      <c r="S19" s="18">
        <f t="shared" si="5"/>
        <v>0</v>
      </c>
      <c r="T19" s="18">
        <f t="shared" si="5"/>
        <v>0</v>
      </c>
      <c r="U19" s="19">
        <f t="shared" si="5"/>
        <v>0</v>
      </c>
      <c r="W19" s="3"/>
    </row>
    <row r="20" spans="1:26" s="2" customFormat="1" ht="12.75" customHeight="1" x14ac:dyDescent="0.2">
      <c r="A20" s="9"/>
    </row>
    <row r="21" spans="1:26" ht="19.5" customHeight="1" x14ac:dyDescent="0.2">
      <c r="A21" s="69" t="s">
        <v>0</v>
      </c>
      <c r="B21" s="72" t="s">
        <v>25</v>
      </c>
      <c r="C21" s="73"/>
      <c r="D21" s="73"/>
      <c r="E21" s="73"/>
      <c r="F21" s="73"/>
      <c r="G21" s="73"/>
      <c r="H21" s="73"/>
      <c r="I21" s="73"/>
      <c r="J21" s="73"/>
      <c r="K21" s="73"/>
      <c r="L21" s="73"/>
      <c r="M21" s="73"/>
      <c r="N21" s="73"/>
      <c r="O21" s="73"/>
      <c r="P21" s="73"/>
      <c r="Q21" s="73"/>
      <c r="R21" s="73"/>
      <c r="S21" s="73"/>
      <c r="T21" s="73"/>
      <c r="U21" s="74"/>
      <c r="V21" s="4"/>
      <c r="W21" s="4"/>
      <c r="X21" s="4"/>
      <c r="Y21" s="4"/>
      <c r="Z21" s="4"/>
    </row>
    <row r="22" spans="1:26" ht="19.5" customHeight="1" x14ac:dyDescent="0.2">
      <c r="A22" s="70"/>
      <c r="B22" s="75" t="s">
        <v>20</v>
      </c>
      <c r="C22" s="76"/>
      <c r="D22" s="76"/>
      <c r="E22" s="77"/>
      <c r="F22" s="75" t="s">
        <v>21</v>
      </c>
      <c r="G22" s="76"/>
      <c r="H22" s="76"/>
      <c r="I22" s="77"/>
      <c r="J22" s="75" t="s">
        <v>22</v>
      </c>
      <c r="K22" s="76"/>
      <c r="L22" s="76"/>
      <c r="M22" s="77"/>
      <c r="N22" s="75" t="s">
        <v>23</v>
      </c>
      <c r="O22" s="76"/>
      <c r="P22" s="76"/>
      <c r="Q22" s="77"/>
      <c r="R22" s="75" t="s">
        <v>24</v>
      </c>
      <c r="S22" s="76"/>
      <c r="T22" s="76"/>
      <c r="U22" s="77"/>
      <c r="V22" s="4"/>
      <c r="W22" s="4"/>
      <c r="X22" s="4"/>
      <c r="Y22" s="4"/>
      <c r="Z22" s="4"/>
    </row>
    <row r="23" spans="1:26" ht="19.5" customHeight="1" x14ac:dyDescent="0.2">
      <c r="A23" s="71"/>
      <c r="B23" s="15"/>
      <c r="C23" s="15"/>
      <c r="D23" s="15"/>
      <c r="E23" s="15" t="s">
        <v>4</v>
      </c>
      <c r="F23" s="15"/>
      <c r="G23" s="15"/>
      <c r="H23" s="15"/>
      <c r="I23" s="15" t="s">
        <v>4</v>
      </c>
      <c r="J23" s="15"/>
      <c r="K23" s="15"/>
      <c r="L23" s="15"/>
      <c r="M23" s="15" t="s">
        <v>4</v>
      </c>
      <c r="N23" s="15"/>
      <c r="O23" s="15"/>
      <c r="P23" s="15"/>
      <c r="Q23" s="15" t="s">
        <v>4</v>
      </c>
      <c r="R23" s="15"/>
      <c r="S23" s="15"/>
      <c r="T23" s="15"/>
      <c r="U23" s="15" t="s">
        <v>4</v>
      </c>
      <c r="V23" s="4"/>
      <c r="W23" s="4"/>
      <c r="X23" s="4"/>
      <c r="Y23" s="4"/>
      <c r="Z23" s="4"/>
    </row>
    <row r="24" spans="1:26" ht="19.5" customHeight="1" x14ac:dyDescent="0.2">
      <c r="A24" s="5" t="s">
        <v>11</v>
      </c>
      <c r="B24" s="10"/>
      <c r="C24" s="10"/>
      <c r="D24" s="10"/>
      <c r="E24" s="7">
        <v>1763091</v>
      </c>
      <c r="F24" s="10"/>
      <c r="G24" s="10"/>
      <c r="H24" s="10"/>
      <c r="I24" s="7">
        <v>3452216</v>
      </c>
      <c r="J24" s="10"/>
      <c r="K24" s="10"/>
      <c r="L24" s="10"/>
      <c r="M24" s="7">
        <v>0</v>
      </c>
      <c r="N24" s="10"/>
      <c r="O24" s="10"/>
      <c r="P24" s="10"/>
      <c r="Q24" s="7">
        <v>0</v>
      </c>
      <c r="R24" s="10"/>
      <c r="S24" s="10"/>
      <c r="T24" s="10"/>
      <c r="U24" s="7">
        <v>0</v>
      </c>
    </row>
    <row r="25" spans="1:26" ht="19.5" customHeight="1" x14ac:dyDescent="0.2">
      <c r="A25" s="5" t="s">
        <v>15</v>
      </c>
      <c r="B25" s="10"/>
      <c r="C25" s="10"/>
      <c r="D25" s="10"/>
      <c r="E25" s="7">
        <v>1490925</v>
      </c>
      <c r="F25" s="10"/>
      <c r="G25" s="10"/>
      <c r="H25" s="10"/>
      <c r="I25" s="7">
        <v>2343770</v>
      </c>
      <c r="J25" s="10"/>
      <c r="K25" s="10"/>
      <c r="L25" s="10"/>
      <c r="M25" s="7">
        <v>0</v>
      </c>
      <c r="N25" s="10"/>
      <c r="O25" s="10"/>
      <c r="P25" s="10"/>
      <c r="Q25" s="7">
        <v>0</v>
      </c>
      <c r="R25" s="10"/>
      <c r="S25" s="10"/>
      <c r="T25" s="10"/>
      <c r="U25" s="7">
        <v>0</v>
      </c>
    </row>
    <row r="26" spans="1:26" ht="19.5" customHeight="1" x14ac:dyDescent="0.2">
      <c r="A26" s="5" t="s">
        <v>16</v>
      </c>
      <c r="B26" s="10"/>
      <c r="C26" s="10"/>
      <c r="D26" s="10"/>
      <c r="E26" s="7">
        <v>1675988</v>
      </c>
      <c r="F26" s="10"/>
      <c r="G26" s="10"/>
      <c r="H26" s="10"/>
      <c r="I26" s="7">
        <v>2510165</v>
      </c>
      <c r="J26" s="10"/>
      <c r="K26" s="10"/>
      <c r="L26" s="10"/>
      <c r="M26" s="7">
        <v>0</v>
      </c>
      <c r="N26" s="10"/>
      <c r="O26" s="10"/>
      <c r="P26" s="10"/>
      <c r="Q26" s="7">
        <v>0</v>
      </c>
      <c r="R26" s="10"/>
      <c r="S26" s="10"/>
      <c r="T26" s="10"/>
      <c r="U26" s="7">
        <v>0</v>
      </c>
    </row>
    <row r="27" spans="1:26" ht="19.5" customHeight="1" x14ac:dyDescent="0.2">
      <c r="A27" s="5" t="s">
        <v>19</v>
      </c>
      <c r="B27" s="10"/>
      <c r="C27" s="10"/>
      <c r="D27" s="10"/>
      <c r="E27" s="7">
        <v>1136301</v>
      </c>
      <c r="F27" s="10"/>
      <c r="G27" s="10"/>
      <c r="H27" s="10"/>
      <c r="I27" s="7">
        <v>2188291</v>
      </c>
      <c r="J27" s="10"/>
      <c r="K27" s="10"/>
      <c r="L27" s="10"/>
      <c r="M27" s="7">
        <v>0</v>
      </c>
      <c r="N27" s="10"/>
      <c r="O27" s="10"/>
      <c r="P27" s="10"/>
      <c r="Q27" s="7">
        <v>0</v>
      </c>
      <c r="R27" s="10"/>
      <c r="S27" s="10"/>
      <c r="T27" s="10"/>
      <c r="U27" s="7">
        <v>0</v>
      </c>
    </row>
    <row r="28" spans="1:26" ht="19.5" customHeight="1" x14ac:dyDescent="0.2">
      <c r="A28" s="5" t="s">
        <v>17</v>
      </c>
      <c r="B28" s="10"/>
      <c r="C28" s="10"/>
      <c r="D28" s="10"/>
      <c r="E28" s="7">
        <v>1143407</v>
      </c>
      <c r="F28" s="10"/>
      <c r="G28" s="10"/>
      <c r="H28" s="10"/>
      <c r="I28" s="7">
        <v>1991721</v>
      </c>
      <c r="J28" s="10"/>
      <c r="K28" s="10"/>
      <c r="L28" s="10"/>
      <c r="M28" s="7">
        <v>0</v>
      </c>
      <c r="N28" s="10"/>
      <c r="O28" s="10"/>
      <c r="P28" s="10"/>
      <c r="Q28" s="7">
        <v>0</v>
      </c>
      <c r="R28" s="10"/>
      <c r="S28" s="10"/>
      <c r="T28" s="10"/>
      <c r="U28" s="7">
        <v>0</v>
      </c>
    </row>
    <row r="29" spans="1:26" ht="19.5" customHeight="1" x14ac:dyDescent="0.2">
      <c r="A29" s="5" t="s">
        <v>18</v>
      </c>
      <c r="B29" s="10"/>
      <c r="C29" s="10"/>
      <c r="D29" s="10"/>
      <c r="E29" s="7">
        <v>1057088</v>
      </c>
      <c r="F29" s="10"/>
      <c r="G29" s="10"/>
      <c r="H29" s="10"/>
      <c r="I29" s="7">
        <v>2193127</v>
      </c>
      <c r="J29" s="10"/>
      <c r="K29" s="10"/>
      <c r="L29" s="10"/>
      <c r="M29" s="7">
        <v>0</v>
      </c>
      <c r="N29" s="10"/>
      <c r="O29" s="10"/>
      <c r="P29" s="10"/>
      <c r="Q29" s="7">
        <v>0</v>
      </c>
      <c r="R29" s="10"/>
      <c r="S29" s="10"/>
      <c r="T29" s="10"/>
      <c r="U29" s="7">
        <v>0</v>
      </c>
    </row>
    <row r="30" spans="1:26" ht="19.5" customHeight="1" x14ac:dyDescent="0.2">
      <c r="A30" s="5" t="s">
        <v>5</v>
      </c>
      <c r="B30" s="10"/>
      <c r="C30" s="10"/>
      <c r="D30" s="10"/>
      <c r="E30" s="7">
        <v>1121027</v>
      </c>
      <c r="F30" s="10"/>
      <c r="G30" s="10"/>
      <c r="H30" s="10"/>
      <c r="I30" s="7">
        <v>2191196</v>
      </c>
      <c r="J30" s="10"/>
      <c r="K30" s="10"/>
      <c r="L30" s="10"/>
      <c r="M30" s="7">
        <v>0</v>
      </c>
      <c r="N30" s="10"/>
      <c r="O30" s="10"/>
      <c r="P30" s="10"/>
      <c r="Q30" s="7">
        <v>0</v>
      </c>
      <c r="R30" s="10"/>
      <c r="S30" s="10"/>
      <c r="T30" s="10"/>
      <c r="U30" s="7">
        <v>0</v>
      </c>
    </row>
    <row r="31" spans="1:26" ht="19.5" customHeight="1" x14ac:dyDescent="0.2">
      <c r="A31" s="5" t="s">
        <v>6</v>
      </c>
      <c r="B31" s="10"/>
      <c r="C31" s="10"/>
      <c r="D31" s="10"/>
      <c r="E31" s="7">
        <v>1197724</v>
      </c>
      <c r="F31" s="10"/>
      <c r="G31" s="10"/>
      <c r="H31" s="10"/>
      <c r="I31" s="7">
        <v>2037112</v>
      </c>
      <c r="J31" s="10"/>
      <c r="K31" s="10"/>
      <c r="L31" s="10"/>
      <c r="M31" s="7">
        <v>0</v>
      </c>
      <c r="N31" s="10"/>
      <c r="O31" s="10"/>
      <c r="P31" s="10"/>
      <c r="Q31" s="7">
        <v>0</v>
      </c>
      <c r="R31" s="10"/>
      <c r="S31" s="10"/>
      <c r="T31" s="10"/>
      <c r="U31" s="7">
        <v>0</v>
      </c>
    </row>
    <row r="32" spans="1:26" ht="19.5" customHeight="1" x14ac:dyDescent="0.2">
      <c r="A32" s="5" t="s">
        <v>7</v>
      </c>
      <c r="B32" s="10"/>
      <c r="C32" s="10"/>
      <c r="D32" s="10"/>
      <c r="E32" s="7">
        <v>1246445</v>
      </c>
      <c r="F32" s="10"/>
      <c r="G32" s="10"/>
      <c r="H32" s="10"/>
      <c r="I32" s="7">
        <v>2229412</v>
      </c>
      <c r="J32" s="10"/>
      <c r="K32" s="10"/>
      <c r="L32" s="10"/>
      <c r="M32" s="7">
        <v>0</v>
      </c>
      <c r="N32" s="10"/>
      <c r="O32" s="10"/>
      <c r="P32" s="10"/>
      <c r="Q32" s="7">
        <v>0</v>
      </c>
      <c r="R32" s="10"/>
      <c r="S32" s="10"/>
      <c r="T32" s="10"/>
      <c r="U32" s="7">
        <v>0</v>
      </c>
    </row>
    <row r="33" spans="1:24" ht="19.5" customHeight="1" x14ac:dyDescent="0.2">
      <c r="A33" s="5" t="s">
        <v>8</v>
      </c>
      <c r="B33" s="10"/>
      <c r="C33" s="10"/>
      <c r="D33" s="10"/>
      <c r="E33" s="7">
        <v>1171556</v>
      </c>
      <c r="F33" s="10"/>
      <c r="G33" s="10"/>
      <c r="H33" s="10"/>
      <c r="I33" s="7">
        <v>2287375.85</v>
      </c>
      <c r="J33" s="10"/>
      <c r="K33" s="10"/>
      <c r="L33" s="10"/>
      <c r="M33" s="7">
        <v>0</v>
      </c>
      <c r="N33" s="10"/>
      <c r="O33" s="10"/>
      <c r="P33" s="10"/>
      <c r="Q33" s="7">
        <v>0</v>
      </c>
      <c r="R33" s="10"/>
      <c r="S33" s="10"/>
      <c r="T33" s="10"/>
      <c r="U33" s="7">
        <v>0</v>
      </c>
    </row>
    <row r="34" spans="1:24" ht="19.5" customHeight="1" x14ac:dyDescent="0.2">
      <c r="A34" s="5" t="s">
        <v>9</v>
      </c>
      <c r="B34" s="10"/>
      <c r="C34" s="10"/>
      <c r="D34" s="10"/>
      <c r="E34" s="7">
        <v>221793</v>
      </c>
      <c r="F34" s="10"/>
      <c r="G34" s="10"/>
      <c r="H34" s="10"/>
      <c r="I34" s="7">
        <v>339029.15</v>
      </c>
      <c r="J34" s="10"/>
      <c r="K34" s="10"/>
      <c r="L34" s="10"/>
      <c r="M34" s="7">
        <v>0</v>
      </c>
      <c r="N34" s="10"/>
      <c r="O34" s="10"/>
      <c r="P34" s="10"/>
      <c r="Q34" s="7">
        <v>0</v>
      </c>
      <c r="R34" s="10"/>
      <c r="S34" s="10"/>
      <c r="T34" s="10"/>
      <c r="U34" s="7">
        <v>0</v>
      </c>
    </row>
    <row r="35" spans="1:24" ht="19.5" customHeight="1" x14ac:dyDescent="0.2">
      <c r="A35" s="5" t="s">
        <v>10</v>
      </c>
      <c r="B35" s="10"/>
      <c r="C35" s="10"/>
      <c r="D35" s="10"/>
      <c r="E35" s="58" t="s">
        <v>72</v>
      </c>
      <c r="F35" s="10"/>
      <c r="G35" s="10"/>
      <c r="H35" s="10"/>
      <c r="I35" s="58" t="s">
        <v>72</v>
      </c>
      <c r="J35" s="10"/>
      <c r="K35" s="10"/>
      <c r="L35" s="10"/>
      <c r="M35" s="58" t="s">
        <v>72</v>
      </c>
      <c r="N35" s="10"/>
      <c r="O35" s="10"/>
      <c r="P35" s="10"/>
      <c r="Q35" s="58" t="s">
        <v>72</v>
      </c>
      <c r="R35" s="10"/>
      <c r="S35" s="10"/>
      <c r="T35" s="10"/>
      <c r="U35" s="58" t="s">
        <v>72</v>
      </c>
    </row>
    <row r="36" spans="1:24" ht="21" customHeight="1" x14ac:dyDescent="0.2">
      <c r="A36" s="20" t="s">
        <v>12</v>
      </c>
      <c r="B36" s="17"/>
      <c r="C36" s="18"/>
      <c r="D36" s="18"/>
      <c r="E36" s="19">
        <f>SUM(E24:E35)</f>
        <v>13225345</v>
      </c>
      <c r="F36" s="17"/>
      <c r="G36" s="18"/>
      <c r="H36" s="18"/>
      <c r="I36" s="19">
        <f>SUM(I24:I35)</f>
        <v>23763415</v>
      </c>
      <c r="J36" s="17"/>
      <c r="K36" s="18"/>
      <c r="L36" s="18"/>
      <c r="M36" s="19">
        <f>SUM(M24:M35)</f>
        <v>0</v>
      </c>
      <c r="N36" s="17"/>
      <c r="O36" s="18"/>
      <c r="P36" s="18"/>
      <c r="Q36" s="19">
        <f>SUM(Q24:Q35)</f>
        <v>0</v>
      </c>
      <c r="R36" s="17"/>
      <c r="S36" s="18"/>
      <c r="T36" s="18"/>
      <c r="U36" s="19">
        <f>SUM(U24:U35)</f>
        <v>0</v>
      </c>
    </row>
    <row r="37" spans="1:24" s="2" customFormat="1" ht="13.5" customHeight="1" x14ac:dyDescent="0.2">
      <c r="A37" s="1"/>
      <c r="B37" s="3"/>
      <c r="C37" s="3"/>
      <c r="D37" s="3"/>
      <c r="E37" s="3"/>
      <c r="F37" s="3"/>
      <c r="G37" s="3"/>
      <c r="H37" s="3"/>
      <c r="I37" s="3"/>
    </row>
    <row r="38" spans="1:24" s="4" customFormat="1" ht="18" customHeight="1" x14ac:dyDescent="0.2">
      <c r="A38" s="69" t="s">
        <v>0</v>
      </c>
      <c r="B38" s="72" t="s">
        <v>13</v>
      </c>
      <c r="C38" s="73"/>
      <c r="D38" s="73"/>
      <c r="E38" s="73"/>
      <c r="F38" s="73"/>
      <c r="G38" s="73"/>
      <c r="H38" s="73"/>
      <c r="I38" s="73"/>
      <c r="J38" s="73"/>
      <c r="K38" s="73"/>
      <c r="L38" s="73"/>
      <c r="M38" s="73"/>
      <c r="N38" s="73"/>
      <c r="O38" s="73"/>
      <c r="P38" s="73"/>
      <c r="Q38" s="73"/>
      <c r="R38" s="73"/>
      <c r="S38" s="73"/>
      <c r="T38" s="73"/>
      <c r="U38" s="74"/>
    </row>
    <row r="39" spans="1:24" s="4" customFormat="1" ht="21.75" customHeight="1" x14ac:dyDescent="0.2">
      <c r="A39" s="71"/>
      <c r="B39" s="75" t="s">
        <v>20</v>
      </c>
      <c r="C39" s="76"/>
      <c r="D39" s="76"/>
      <c r="E39" s="77"/>
      <c r="F39" s="75" t="s">
        <v>21</v>
      </c>
      <c r="G39" s="76"/>
      <c r="H39" s="76"/>
      <c r="I39" s="77"/>
      <c r="J39" s="75" t="s">
        <v>22</v>
      </c>
      <c r="K39" s="76"/>
      <c r="L39" s="76"/>
      <c r="M39" s="77"/>
      <c r="N39" s="75" t="s">
        <v>23</v>
      </c>
      <c r="O39" s="76"/>
      <c r="P39" s="76"/>
      <c r="Q39" s="77"/>
      <c r="R39" s="75" t="s">
        <v>24</v>
      </c>
      <c r="S39" s="76"/>
      <c r="T39" s="76"/>
      <c r="U39" s="77"/>
    </row>
    <row r="40" spans="1:24" ht="19.5" customHeight="1" x14ac:dyDescent="0.2">
      <c r="A40" s="5" t="s">
        <v>11</v>
      </c>
      <c r="B40" s="11"/>
      <c r="C40" s="12"/>
      <c r="D40" s="12"/>
      <c r="E40" s="13">
        <v>1658</v>
      </c>
      <c r="F40" s="12"/>
      <c r="G40" s="12"/>
      <c r="H40" s="12"/>
      <c r="I40" s="13">
        <v>4386</v>
      </c>
      <c r="J40" s="12"/>
      <c r="K40" s="12"/>
      <c r="L40" s="12"/>
      <c r="M40" s="13">
        <v>0</v>
      </c>
      <c r="N40" s="12"/>
      <c r="O40" s="12"/>
      <c r="P40" s="12"/>
      <c r="Q40" s="13">
        <v>117</v>
      </c>
      <c r="R40" s="12"/>
      <c r="S40" s="12"/>
      <c r="T40" s="12"/>
      <c r="U40" s="13">
        <v>0</v>
      </c>
      <c r="X40" s="14"/>
    </row>
    <row r="41" spans="1:24" ht="19.5" customHeight="1" x14ac:dyDescent="0.2">
      <c r="A41" s="5" t="s">
        <v>15</v>
      </c>
      <c r="B41" s="11"/>
      <c r="C41" s="12"/>
      <c r="D41" s="12"/>
      <c r="E41" s="13">
        <v>1641</v>
      </c>
      <c r="F41" s="12"/>
      <c r="G41" s="12"/>
      <c r="H41" s="12"/>
      <c r="I41" s="13">
        <v>4413</v>
      </c>
      <c r="J41" s="12"/>
      <c r="K41" s="12"/>
      <c r="L41" s="12"/>
      <c r="M41" s="13">
        <v>0</v>
      </c>
      <c r="N41" s="12"/>
      <c r="O41" s="12"/>
      <c r="P41" s="12"/>
      <c r="Q41" s="13">
        <v>105</v>
      </c>
      <c r="R41" s="12"/>
      <c r="S41" s="12"/>
      <c r="T41" s="12"/>
      <c r="U41" s="13">
        <v>0</v>
      </c>
      <c r="X41" s="14"/>
    </row>
    <row r="42" spans="1:24" ht="19.5" customHeight="1" x14ac:dyDescent="0.2">
      <c r="A42" s="5" t="s">
        <v>16</v>
      </c>
      <c r="B42" s="11"/>
      <c r="C42" s="12"/>
      <c r="D42" s="12"/>
      <c r="E42" s="13">
        <v>1710</v>
      </c>
      <c r="F42" s="12"/>
      <c r="G42" s="12"/>
      <c r="H42" s="12"/>
      <c r="I42" s="13">
        <v>4566</v>
      </c>
      <c r="J42" s="12"/>
      <c r="K42" s="12"/>
      <c r="L42" s="12"/>
      <c r="M42" s="13">
        <v>0</v>
      </c>
      <c r="N42" s="12"/>
      <c r="O42" s="12"/>
      <c r="P42" s="12"/>
      <c r="Q42" s="13">
        <v>108</v>
      </c>
      <c r="R42" s="12"/>
      <c r="S42" s="12"/>
      <c r="T42" s="12"/>
      <c r="U42" s="13">
        <v>0</v>
      </c>
      <c r="X42" s="14"/>
    </row>
    <row r="43" spans="1:24" ht="19.5" customHeight="1" x14ac:dyDescent="0.2">
      <c r="A43" s="5" t="s">
        <v>19</v>
      </c>
      <c r="B43" s="11"/>
      <c r="C43" s="12"/>
      <c r="D43" s="12"/>
      <c r="E43" s="13">
        <v>1760</v>
      </c>
      <c r="F43" s="12"/>
      <c r="G43" s="12"/>
      <c r="H43" s="12"/>
      <c r="I43" s="13">
        <v>4644</v>
      </c>
      <c r="J43" s="12"/>
      <c r="K43" s="12"/>
      <c r="L43" s="12"/>
      <c r="M43" s="13">
        <v>0</v>
      </c>
      <c r="N43" s="12"/>
      <c r="O43" s="12"/>
      <c r="P43" s="12"/>
      <c r="Q43" s="13">
        <v>106</v>
      </c>
      <c r="R43" s="12"/>
      <c r="S43" s="12"/>
      <c r="T43" s="12"/>
      <c r="U43" s="13">
        <v>0</v>
      </c>
      <c r="X43" s="14"/>
    </row>
    <row r="44" spans="1:24" ht="19.5" customHeight="1" x14ac:dyDescent="0.2">
      <c r="A44" s="5" t="s">
        <v>17</v>
      </c>
      <c r="B44" s="11"/>
      <c r="C44" s="12"/>
      <c r="D44" s="12"/>
      <c r="E44" s="13">
        <v>1799</v>
      </c>
      <c r="F44" s="12"/>
      <c r="G44" s="12"/>
      <c r="H44" s="12"/>
      <c r="I44" s="13">
        <v>4678</v>
      </c>
      <c r="J44" s="12"/>
      <c r="K44" s="12"/>
      <c r="L44" s="12"/>
      <c r="M44" s="13">
        <v>0</v>
      </c>
      <c r="N44" s="12"/>
      <c r="O44" s="12"/>
      <c r="P44" s="12"/>
      <c r="Q44" s="13">
        <v>107</v>
      </c>
      <c r="R44" s="12"/>
      <c r="S44" s="12"/>
      <c r="T44" s="12"/>
      <c r="U44" s="13">
        <v>0</v>
      </c>
      <c r="X44" s="14"/>
    </row>
    <row r="45" spans="1:24" ht="19.5" customHeight="1" x14ac:dyDescent="0.2">
      <c r="A45" s="5" t="s">
        <v>18</v>
      </c>
      <c r="B45" s="11"/>
      <c r="C45" s="12"/>
      <c r="D45" s="12"/>
      <c r="E45" s="13">
        <v>1830</v>
      </c>
      <c r="F45" s="12"/>
      <c r="G45" s="12"/>
      <c r="H45" s="12"/>
      <c r="I45" s="13">
        <v>4814</v>
      </c>
      <c r="J45" s="12"/>
      <c r="K45" s="12"/>
      <c r="L45" s="12"/>
      <c r="M45" s="13">
        <v>0</v>
      </c>
      <c r="N45" s="12"/>
      <c r="O45" s="12"/>
      <c r="P45" s="12"/>
      <c r="Q45" s="13">
        <v>107</v>
      </c>
      <c r="R45" s="12"/>
      <c r="S45" s="12"/>
      <c r="T45" s="12"/>
      <c r="U45" s="13">
        <v>0</v>
      </c>
      <c r="X45" s="14"/>
    </row>
    <row r="46" spans="1:24" ht="19.5" customHeight="1" x14ac:dyDescent="0.2">
      <c r="A46" s="5" t="s">
        <v>5</v>
      </c>
      <c r="B46" s="11"/>
      <c r="C46" s="12"/>
      <c r="D46" s="12"/>
      <c r="E46" s="13">
        <v>1871</v>
      </c>
      <c r="F46" s="12"/>
      <c r="G46" s="12"/>
      <c r="H46" s="12"/>
      <c r="I46" s="13">
        <v>4852</v>
      </c>
      <c r="J46" s="12"/>
      <c r="K46" s="12"/>
      <c r="L46" s="12"/>
      <c r="M46" s="13">
        <v>0</v>
      </c>
      <c r="N46" s="12"/>
      <c r="O46" s="12"/>
      <c r="P46" s="12"/>
      <c r="Q46" s="13">
        <v>109</v>
      </c>
      <c r="R46" s="12"/>
      <c r="S46" s="12"/>
      <c r="T46" s="12"/>
      <c r="U46" s="13">
        <v>0</v>
      </c>
      <c r="X46" s="14"/>
    </row>
    <row r="47" spans="1:24" ht="19.5" customHeight="1" x14ac:dyDescent="0.2">
      <c r="A47" s="5" t="s">
        <v>6</v>
      </c>
      <c r="B47" s="11"/>
      <c r="C47" s="12"/>
      <c r="D47" s="12"/>
      <c r="E47" s="13">
        <v>1864</v>
      </c>
      <c r="F47" s="12"/>
      <c r="G47" s="12"/>
      <c r="H47" s="12"/>
      <c r="I47" s="13">
        <v>4731</v>
      </c>
      <c r="J47" s="12"/>
      <c r="K47" s="12"/>
      <c r="L47" s="12"/>
      <c r="M47" s="13">
        <v>0</v>
      </c>
      <c r="N47" s="12"/>
      <c r="O47" s="12"/>
      <c r="P47" s="12"/>
      <c r="Q47" s="13">
        <v>111</v>
      </c>
      <c r="R47" s="12"/>
      <c r="S47" s="12"/>
      <c r="T47" s="12"/>
      <c r="U47" s="13">
        <v>0</v>
      </c>
      <c r="X47" s="14"/>
    </row>
    <row r="48" spans="1:24" ht="19.5" customHeight="1" x14ac:dyDescent="0.2">
      <c r="A48" s="5" t="s">
        <v>7</v>
      </c>
      <c r="B48" s="11"/>
      <c r="C48" s="12"/>
      <c r="D48" s="12"/>
      <c r="E48" s="13">
        <v>1826</v>
      </c>
      <c r="F48" s="12"/>
      <c r="G48" s="12"/>
      <c r="H48" s="12"/>
      <c r="I48" s="13">
        <v>5361</v>
      </c>
      <c r="J48" s="12"/>
      <c r="K48" s="12"/>
      <c r="L48" s="12"/>
      <c r="M48" s="13">
        <v>0</v>
      </c>
      <c r="N48" s="12"/>
      <c r="O48" s="12"/>
      <c r="P48" s="12"/>
      <c r="Q48" s="13">
        <v>116</v>
      </c>
      <c r="R48" s="12"/>
      <c r="S48" s="12"/>
      <c r="T48" s="12"/>
      <c r="U48" s="13">
        <v>0</v>
      </c>
      <c r="X48" s="14"/>
    </row>
    <row r="49" spans="1:24" ht="19.5" customHeight="1" x14ac:dyDescent="0.2">
      <c r="A49" s="5" t="s">
        <v>8</v>
      </c>
      <c r="B49" s="11"/>
      <c r="C49" s="12"/>
      <c r="D49" s="12"/>
      <c r="E49" s="13">
        <v>1715</v>
      </c>
      <c r="F49" s="12"/>
      <c r="G49" s="12"/>
      <c r="H49" s="12"/>
      <c r="I49" s="13">
        <v>4843</v>
      </c>
      <c r="J49" s="12"/>
      <c r="K49" s="12"/>
      <c r="L49" s="12"/>
      <c r="M49" s="13">
        <v>0</v>
      </c>
      <c r="N49" s="12"/>
      <c r="O49" s="12"/>
      <c r="P49" s="12"/>
      <c r="Q49" s="13">
        <v>117</v>
      </c>
      <c r="R49" s="12"/>
      <c r="S49" s="12"/>
      <c r="T49" s="12"/>
      <c r="U49" s="13">
        <v>0</v>
      </c>
      <c r="X49" s="14"/>
    </row>
    <row r="50" spans="1:24" ht="19.5" customHeight="1" x14ac:dyDescent="0.2">
      <c r="A50" s="5" t="s">
        <v>9</v>
      </c>
      <c r="B50" s="11"/>
      <c r="C50" s="12"/>
      <c r="D50" s="12"/>
      <c r="E50" s="13">
        <v>759</v>
      </c>
      <c r="F50" s="12"/>
      <c r="G50" s="12"/>
      <c r="H50" s="12"/>
      <c r="I50" s="13">
        <v>2117</v>
      </c>
      <c r="J50" s="12"/>
      <c r="K50" s="12"/>
      <c r="L50" s="12"/>
      <c r="M50" s="13">
        <v>0</v>
      </c>
      <c r="N50" s="12"/>
      <c r="O50" s="12"/>
      <c r="P50" s="12"/>
      <c r="Q50" s="13">
        <v>85</v>
      </c>
      <c r="R50" s="12"/>
      <c r="S50" s="12"/>
      <c r="T50" s="12"/>
      <c r="U50" s="13">
        <v>0</v>
      </c>
      <c r="X50" s="14"/>
    </row>
    <row r="51" spans="1:24" ht="19.5" customHeight="1" x14ac:dyDescent="0.2">
      <c r="A51" s="5" t="s">
        <v>10</v>
      </c>
      <c r="B51" s="11"/>
      <c r="C51" s="12"/>
      <c r="D51" s="12"/>
      <c r="E51" s="58" t="s">
        <v>72</v>
      </c>
      <c r="F51" s="12"/>
      <c r="G51" s="12"/>
      <c r="H51" s="12"/>
      <c r="I51" s="58" t="s">
        <v>72</v>
      </c>
      <c r="J51" s="12"/>
      <c r="K51" s="12"/>
      <c r="L51" s="12"/>
      <c r="M51" s="58" t="s">
        <v>72</v>
      </c>
      <c r="N51" s="12"/>
      <c r="O51" s="12"/>
      <c r="P51" s="12"/>
      <c r="Q51" s="58" t="s">
        <v>72</v>
      </c>
      <c r="R51" s="12"/>
      <c r="S51" s="12"/>
      <c r="T51" s="12"/>
      <c r="U51" s="58" t="s">
        <v>72</v>
      </c>
      <c r="X51" s="14"/>
    </row>
    <row r="52" spans="1:24" ht="21.75" customHeight="1" x14ac:dyDescent="0.2">
      <c r="A52" s="20" t="s">
        <v>14</v>
      </c>
      <c r="B52" s="63"/>
      <c r="C52" s="64"/>
      <c r="D52" s="65"/>
      <c r="E52" s="21">
        <f>AVERAGE(E40:E51)</f>
        <v>1675.7272727272727</v>
      </c>
      <c r="F52" s="63"/>
      <c r="G52" s="64"/>
      <c r="H52" s="65"/>
      <c r="I52" s="21">
        <f>AVERAGE(I40:I51)</f>
        <v>4491.363636363636</v>
      </c>
      <c r="J52" s="63"/>
      <c r="K52" s="64"/>
      <c r="L52" s="65"/>
      <c r="M52" s="21">
        <f>AVERAGE(M40:M51)</f>
        <v>0</v>
      </c>
      <c r="N52" s="63"/>
      <c r="O52" s="64"/>
      <c r="P52" s="65"/>
      <c r="Q52" s="21">
        <f>AVERAGE(Q40:Q51)</f>
        <v>108</v>
      </c>
      <c r="R52" s="63"/>
      <c r="S52" s="64"/>
      <c r="T52" s="65"/>
      <c r="U52" s="21">
        <f>AVERAGE(U40:U51)</f>
        <v>0</v>
      </c>
    </row>
    <row r="54" spans="1:24" x14ac:dyDescent="0.2">
      <c r="A54" s="79" t="s">
        <v>45</v>
      </c>
      <c r="B54" s="79"/>
      <c r="C54" s="79"/>
      <c r="D54" s="79"/>
      <c r="E54" s="79"/>
      <c r="F54" s="79"/>
      <c r="G54" s="79"/>
      <c r="H54" s="79"/>
      <c r="I54" s="79"/>
      <c r="J54" s="79"/>
      <c r="K54" s="79"/>
      <c r="L54" s="79"/>
      <c r="M54" s="79"/>
      <c r="N54" s="79"/>
      <c r="O54" s="79"/>
      <c r="P54" s="79"/>
      <c r="Q54" s="79"/>
      <c r="R54" s="79"/>
      <c r="S54" s="79"/>
      <c r="T54" s="79"/>
      <c r="U54" s="79"/>
    </row>
    <row r="55" spans="1:24" x14ac:dyDescent="0.2">
      <c r="A55" s="79"/>
      <c r="B55" s="79"/>
      <c r="C55" s="79"/>
      <c r="D55" s="79"/>
      <c r="E55" s="79"/>
      <c r="F55" s="79"/>
      <c r="G55" s="79"/>
      <c r="H55" s="79"/>
      <c r="I55" s="79"/>
      <c r="J55" s="79"/>
      <c r="K55" s="79"/>
      <c r="L55" s="79"/>
      <c r="M55" s="79"/>
      <c r="N55" s="79"/>
      <c r="O55" s="79"/>
      <c r="P55" s="79"/>
      <c r="Q55" s="79"/>
      <c r="R55" s="79"/>
      <c r="S55" s="79"/>
      <c r="T55" s="79"/>
      <c r="U55" s="79"/>
    </row>
    <row r="56" spans="1:24" x14ac:dyDescent="0.2">
      <c r="A56" s="79"/>
      <c r="B56" s="79"/>
      <c r="C56" s="79"/>
      <c r="D56" s="79"/>
      <c r="E56" s="79"/>
      <c r="F56" s="79"/>
      <c r="G56" s="79"/>
      <c r="H56" s="79"/>
      <c r="I56" s="79"/>
      <c r="J56" s="79"/>
      <c r="K56" s="79"/>
      <c r="L56" s="79"/>
      <c r="M56" s="79"/>
      <c r="N56" s="79"/>
      <c r="O56" s="79"/>
      <c r="P56" s="79"/>
      <c r="Q56" s="79"/>
      <c r="R56" s="79"/>
      <c r="S56" s="79"/>
      <c r="T56" s="79"/>
      <c r="U56" s="79"/>
    </row>
    <row r="57" spans="1:24" x14ac:dyDescent="0.2">
      <c r="A57" s="79"/>
      <c r="B57" s="79"/>
      <c r="C57" s="79"/>
      <c r="D57" s="79"/>
      <c r="E57" s="79"/>
      <c r="F57" s="79"/>
      <c r="G57" s="79"/>
      <c r="H57" s="79"/>
      <c r="I57" s="79"/>
      <c r="J57" s="79"/>
      <c r="K57" s="79"/>
      <c r="L57" s="79"/>
      <c r="M57" s="79"/>
      <c r="N57" s="79"/>
      <c r="O57" s="79"/>
      <c r="P57" s="79"/>
      <c r="Q57" s="79"/>
      <c r="R57" s="79"/>
      <c r="S57" s="79"/>
      <c r="T57" s="79"/>
      <c r="U57" s="79"/>
    </row>
  </sheetData>
  <mergeCells count="28">
    <mergeCell ref="A21:A23"/>
    <mergeCell ref="B21:U21"/>
    <mergeCell ref="B22:E22"/>
    <mergeCell ref="F22:I22"/>
    <mergeCell ref="J22:M22"/>
    <mergeCell ref="N22:Q22"/>
    <mergeCell ref="R22:U22"/>
    <mergeCell ref="B2:T2"/>
    <mergeCell ref="A4:A6"/>
    <mergeCell ref="B4:U4"/>
    <mergeCell ref="B5:E5"/>
    <mergeCell ref="F5:I5"/>
    <mergeCell ref="J5:M5"/>
    <mergeCell ref="N5:Q5"/>
    <mergeCell ref="R5:U5"/>
    <mergeCell ref="A54:U57"/>
    <mergeCell ref="R39:U39"/>
    <mergeCell ref="B52:D52"/>
    <mergeCell ref="F52:H52"/>
    <mergeCell ref="J52:L52"/>
    <mergeCell ref="N52:P52"/>
    <mergeCell ref="R52:T52"/>
    <mergeCell ref="B39:E39"/>
    <mergeCell ref="F39:I39"/>
    <mergeCell ref="J39:M39"/>
    <mergeCell ref="N39:Q39"/>
    <mergeCell ref="A38:A39"/>
    <mergeCell ref="B38:U38"/>
  </mergeCells>
  <phoneticPr fontId="4" type="noConversion"/>
  <pageMargins left="0.75" right="0.75" top="1" bottom="1" header="0.5" footer="0.5"/>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4"/>
  <dimension ref="A2:Z57"/>
  <sheetViews>
    <sheetView showGridLines="0" zoomScale="70" workbookViewId="0">
      <selection activeCell="U51" sqref="U51"/>
    </sheetView>
  </sheetViews>
  <sheetFormatPr defaultRowHeight="12" x14ac:dyDescent="0.2"/>
  <cols>
    <col min="1" max="1" width="15.140625" style="1" customWidth="1"/>
    <col min="2" max="4" width="11.28515625" style="3" bestFit="1" customWidth="1"/>
    <col min="5" max="5" width="11.7109375" style="3" customWidth="1"/>
    <col min="6" max="8" width="11.28515625" style="3" customWidth="1"/>
    <col min="9" max="9" width="11.7109375" style="3" customWidth="1"/>
    <col min="10" max="12" width="11.28515625" style="3" customWidth="1"/>
    <col min="13" max="13" width="11.7109375" style="3" customWidth="1"/>
    <col min="14" max="16" width="11.28515625" style="3" customWidth="1"/>
    <col min="17" max="17" width="11.7109375" style="3" customWidth="1"/>
    <col min="18" max="20" width="11.28515625" style="3" customWidth="1"/>
    <col min="21" max="21" width="11.7109375" style="3" customWidth="1"/>
    <col min="22" max="16384" width="9.140625" style="1"/>
  </cols>
  <sheetData>
    <row r="2" spans="1:21" ht="18" customHeight="1" x14ac:dyDescent="0.2">
      <c r="B2" s="66" t="s">
        <v>82</v>
      </c>
      <c r="C2" s="67"/>
      <c r="D2" s="67"/>
      <c r="E2" s="67"/>
      <c r="F2" s="67"/>
      <c r="G2" s="67"/>
      <c r="H2" s="67"/>
      <c r="I2" s="67"/>
      <c r="J2" s="67"/>
      <c r="K2" s="67"/>
      <c r="L2" s="67"/>
      <c r="M2" s="67"/>
      <c r="N2" s="67"/>
      <c r="O2" s="67"/>
      <c r="P2" s="67"/>
      <c r="Q2" s="67"/>
      <c r="R2" s="67"/>
      <c r="S2" s="67"/>
      <c r="T2" s="68"/>
      <c r="U2" s="1"/>
    </row>
    <row r="3" spans="1:21" ht="15.75" customHeight="1" x14ac:dyDescent="0.2"/>
    <row r="4" spans="1:21" s="4" customFormat="1" ht="18" customHeight="1" x14ac:dyDescent="0.2">
      <c r="A4" s="69" t="s">
        <v>0</v>
      </c>
      <c r="B4" s="72" t="s">
        <v>26</v>
      </c>
      <c r="C4" s="73"/>
      <c r="D4" s="73"/>
      <c r="E4" s="73"/>
      <c r="F4" s="73"/>
      <c r="G4" s="73"/>
      <c r="H4" s="73"/>
      <c r="I4" s="73"/>
      <c r="J4" s="73"/>
      <c r="K4" s="73"/>
      <c r="L4" s="73"/>
      <c r="M4" s="73"/>
      <c r="N4" s="73"/>
      <c r="O4" s="73"/>
      <c r="P4" s="73"/>
      <c r="Q4" s="73"/>
      <c r="R4" s="73"/>
      <c r="S4" s="73"/>
      <c r="T4" s="73"/>
      <c r="U4" s="74"/>
    </row>
    <row r="5" spans="1:21" s="4" customFormat="1" ht="18" customHeight="1" x14ac:dyDescent="0.2">
      <c r="A5" s="70"/>
      <c r="B5" s="75" t="s">
        <v>20</v>
      </c>
      <c r="C5" s="76"/>
      <c r="D5" s="76"/>
      <c r="E5" s="77"/>
      <c r="F5" s="75" t="s">
        <v>21</v>
      </c>
      <c r="G5" s="76"/>
      <c r="H5" s="76"/>
      <c r="I5" s="77"/>
      <c r="J5" s="75" t="s">
        <v>22</v>
      </c>
      <c r="K5" s="76"/>
      <c r="L5" s="76"/>
      <c r="M5" s="77"/>
      <c r="N5" s="75" t="s">
        <v>23</v>
      </c>
      <c r="O5" s="76"/>
      <c r="P5" s="76"/>
      <c r="Q5" s="77"/>
      <c r="R5" s="75" t="s">
        <v>24</v>
      </c>
      <c r="S5" s="76"/>
      <c r="T5" s="76"/>
      <c r="U5" s="77"/>
    </row>
    <row r="6" spans="1:21" s="4" customFormat="1" ht="21.2" customHeight="1" x14ac:dyDescent="0.2">
      <c r="A6" s="71"/>
      <c r="B6" s="15" t="s">
        <v>1</v>
      </c>
      <c r="C6" s="15" t="s">
        <v>2</v>
      </c>
      <c r="D6" s="15" t="s">
        <v>3</v>
      </c>
      <c r="E6" s="15" t="s">
        <v>4</v>
      </c>
      <c r="F6" s="15" t="s">
        <v>1</v>
      </c>
      <c r="G6" s="15" t="s">
        <v>2</v>
      </c>
      <c r="H6" s="15" t="s">
        <v>3</v>
      </c>
      <c r="I6" s="15" t="s">
        <v>4</v>
      </c>
      <c r="J6" s="15" t="s">
        <v>1</v>
      </c>
      <c r="K6" s="15" t="s">
        <v>2</v>
      </c>
      <c r="L6" s="15" t="s">
        <v>3</v>
      </c>
      <c r="M6" s="15" t="s">
        <v>4</v>
      </c>
      <c r="N6" s="15" t="s">
        <v>1</v>
      </c>
      <c r="O6" s="15" t="s">
        <v>2</v>
      </c>
      <c r="P6" s="15" t="s">
        <v>3</v>
      </c>
      <c r="Q6" s="15" t="s">
        <v>4</v>
      </c>
      <c r="R6" s="15" t="s">
        <v>1</v>
      </c>
      <c r="S6" s="15" t="s">
        <v>2</v>
      </c>
      <c r="T6" s="15" t="s">
        <v>3</v>
      </c>
      <c r="U6" s="15" t="s">
        <v>4</v>
      </c>
    </row>
    <row r="7" spans="1:21" ht="18.75" customHeight="1" x14ac:dyDescent="0.2">
      <c r="A7" s="5" t="s">
        <v>11</v>
      </c>
      <c r="B7" s="6">
        <v>29749</v>
      </c>
      <c r="C7" s="6">
        <v>83354</v>
      </c>
      <c r="D7" s="6">
        <v>198870</v>
      </c>
      <c r="E7" s="7">
        <f>SUM(B7:D7)</f>
        <v>311973</v>
      </c>
      <c r="F7" s="8">
        <v>723895</v>
      </c>
      <c r="G7" s="6">
        <v>354147</v>
      </c>
      <c r="H7" s="6">
        <v>571599</v>
      </c>
      <c r="I7" s="7">
        <f t="shared" ref="I7:I17" si="0">SUM(F7:H7)</f>
        <v>1649641</v>
      </c>
      <c r="J7" s="8">
        <v>0</v>
      </c>
      <c r="K7" s="6">
        <v>0</v>
      </c>
      <c r="L7" s="6">
        <v>0</v>
      </c>
      <c r="M7" s="7">
        <f>SUM(J7:L7)</f>
        <v>0</v>
      </c>
      <c r="N7" s="8">
        <v>1104050</v>
      </c>
      <c r="O7" s="6">
        <v>576982</v>
      </c>
      <c r="P7" s="6">
        <v>1036690</v>
      </c>
      <c r="Q7" s="7">
        <f t="shared" ref="Q7:Q17" si="1">SUM(N7:P7)</f>
        <v>2717722</v>
      </c>
      <c r="R7" s="8">
        <v>0</v>
      </c>
      <c r="S7" s="6">
        <v>0</v>
      </c>
      <c r="T7" s="6">
        <v>0</v>
      </c>
      <c r="U7" s="7">
        <f t="shared" ref="U7:U17" si="2">SUM(R7:T7)</f>
        <v>0</v>
      </c>
    </row>
    <row r="8" spans="1:21" ht="18.75" customHeight="1" x14ac:dyDescent="0.2">
      <c r="A8" s="5" t="s">
        <v>15</v>
      </c>
      <c r="B8" s="6">
        <v>22828</v>
      </c>
      <c r="C8" s="6">
        <v>74874</v>
      </c>
      <c r="D8" s="6">
        <v>170860</v>
      </c>
      <c r="E8" s="7">
        <f>SUM(B8:D8)</f>
        <v>268562</v>
      </c>
      <c r="F8" s="8">
        <v>1068321</v>
      </c>
      <c r="G8" s="6">
        <v>533665</v>
      </c>
      <c r="H8" s="6">
        <v>747830</v>
      </c>
      <c r="I8" s="7">
        <f t="shared" si="0"/>
        <v>2349816</v>
      </c>
      <c r="J8" s="8">
        <v>0</v>
      </c>
      <c r="K8" s="6">
        <v>0</v>
      </c>
      <c r="L8" s="6">
        <v>0</v>
      </c>
      <c r="M8" s="7">
        <f>SUM(J8:L8)</f>
        <v>0</v>
      </c>
      <c r="N8" s="8">
        <v>2835795</v>
      </c>
      <c r="O8" s="6">
        <v>1604118</v>
      </c>
      <c r="P8" s="6">
        <v>2356099</v>
      </c>
      <c r="Q8" s="7">
        <f t="shared" si="1"/>
        <v>6796012</v>
      </c>
      <c r="R8" s="8">
        <v>0</v>
      </c>
      <c r="S8" s="6">
        <v>0</v>
      </c>
      <c r="T8" s="6">
        <v>0</v>
      </c>
      <c r="U8" s="7">
        <f t="shared" si="2"/>
        <v>0</v>
      </c>
    </row>
    <row r="9" spans="1:21" ht="18.75" customHeight="1" x14ac:dyDescent="0.2">
      <c r="A9" s="5" t="s">
        <v>16</v>
      </c>
      <c r="B9" s="6">
        <v>25767</v>
      </c>
      <c r="C9" s="6">
        <v>147335</v>
      </c>
      <c r="D9" s="6">
        <v>298193</v>
      </c>
      <c r="E9" s="7">
        <f>SUM(B9:D9)</f>
        <v>471295</v>
      </c>
      <c r="F9" s="8">
        <v>1332190</v>
      </c>
      <c r="G9" s="6">
        <v>664349</v>
      </c>
      <c r="H9" s="6">
        <v>899719</v>
      </c>
      <c r="I9" s="7">
        <f t="shared" si="0"/>
        <v>2896258</v>
      </c>
      <c r="J9" s="8">
        <v>0</v>
      </c>
      <c r="K9" s="6">
        <v>0</v>
      </c>
      <c r="L9" s="6">
        <v>0</v>
      </c>
      <c r="M9" s="7">
        <f>SUM(J9:L9)</f>
        <v>0</v>
      </c>
      <c r="N9" s="8">
        <v>3439362</v>
      </c>
      <c r="O9" s="6">
        <v>1899032</v>
      </c>
      <c r="P9" s="6">
        <v>2790041</v>
      </c>
      <c r="Q9" s="7">
        <f t="shared" si="1"/>
        <v>8128435</v>
      </c>
      <c r="R9" s="8">
        <v>0</v>
      </c>
      <c r="S9" s="6">
        <v>0</v>
      </c>
      <c r="T9" s="6">
        <v>0</v>
      </c>
      <c r="U9" s="7">
        <f t="shared" si="2"/>
        <v>0</v>
      </c>
    </row>
    <row r="10" spans="1:21" ht="18.75" customHeight="1" x14ac:dyDescent="0.2">
      <c r="A10" s="5" t="s">
        <v>19</v>
      </c>
      <c r="B10" s="6">
        <v>19244</v>
      </c>
      <c r="C10" s="6">
        <v>109508</v>
      </c>
      <c r="D10" s="6">
        <v>305543</v>
      </c>
      <c r="E10" s="7">
        <f>SUM(B10:D10)</f>
        <v>434295</v>
      </c>
      <c r="F10" s="8">
        <v>1022475</v>
      </c>
      <c r="G10" s="6">
        <v>592229</v>
      </c>
      <c r="H10" s="6">
        <v>836972</v>
      </c>
      <c r="I10" s="7">
        <f t="shared" si="0"/>
        <v>2451676</v>
      </c>
      <c r="J10" s="8">
        <v>0</v>
      </c>
      <c r="K10" s="6">
        <v>0</v>
      </c>
      <c r="L10" s="6">
        <v>0</v>
      </c>
      <c r="M10" s="7">
        <f>SUM(J10:L10)</f>
        <v>0</v>
      </c>
      <c r="N10" s="8">
        <v>2900680</v>
      </c>
      <c r="O10" s="6">
        <v>1854277</v>
      </c>
      <c r="P10" s="6">
        <v>2786935</v>
      </c>
      <c r="Q10" s="7">
        <f t="shared" si="1"/>
        <v>7541892</v>
      </c>
      <c r="R10" s="8">
        <v>0</v>
      </c>
      <c r="S10" s="6">
        <v>0</v>
      </c>
      <c r="T10" s="6">
        <v>0</v>
      </c>
      <c r="U10" s="7">
        <f t="shared" si="2"/>
        <v>0</v>
      </c>
    </row>
    <row r="11" spans="1:21" ht="18.75" customHeight="1" x14ac:dyDescent="0.2">
      <c r="A11" s="5" t="s">
        <v>17</v>
      </c>
      <c r="B11" s="6">
        <v>31870</v>
      </c>
      <c r="C11" s="6">
        <v>199432</v>
      </c>
      <c r="D11" s="6">
        <v>577117</v>
      </c>
      <c r="E11" s="7">
        <f t="shared" ref="E11:E17" si="3">SUM(B11:D11)</f>
        <v>808419</v>
      </c>
      <c r="F11" s="8">
        <v>2146020</v>
      </c>
      <c r="G11" s="6">
        <v>1081515</v>
      </c>
      <c r="H11" s="6">
        <v>1676358</v>
      </c>
      <c r="I11" s="7">
        <f t="shared" si="0"/>
        <v>4903893</v>
      </c>
      <c r="J11" s="8">
        <v>0</v>
      </c>
      <c r="K11" s="6">
        <v>0</v>
      </c>
      <c r="L11" s="6">
        <v>0</v>
      </c>
      <c r="M11" s="7">
        <f t="shared" ref="M11:M17" si="4">SUM(J11:L11)</f>
        <v>0</v>
      </c>
      <c r="N11" s="8">
        <v>6103401</v>
      </c>
      <c r="O11" s="6">
        <v>3414163</v>
      </c>
      <c r="P11" s="6">
        <v>5363966</v>
      </c>
      <c r="Q11" s="7">
        <f t="shared" si="1"/>
        <v>14881530</v>
      </c>
      <c r="R11" s="8">
        <v>0</v>
      </c>
      <c r="S11" s="6">
        <v>0</v>
      </c>
      <c r="T11" s="6">
        <v>0</v>
      </c>
      <c r="U11" s="7">
        <f t="shared" si="2"/>
        <v>0</v>
      </c>
    </row>
    <row r="12" spans="1:21" ht="18.75" customHeight="1" x14ac:dyDescent="0.2">
      <c r="A12" s="5" t="s">
        <v>18</v>
      </c>
      <c r="B12" s="6">
        <v>9698</v>
      </c>
      <c r="C12" s="6">
        <v>73220</v>
      </c>
      <c r="D12" s="6">
        <v>255927</v>
      </c>
      <c r="E12" s="7">
        <f t="shared" si="3"/>
        <v>338845</v>
      </c>
      <c r="F12" s="8">
        <v>1171994</v>
      </c>
      <c r="G12" s="6">
        <v>585789</v>
      </c>
      <c r="H12" s="6">
        <v>930058</v>
      </c>
      <c r="I12" s="7">
        <f t="shared" si="0"/>
        <v>2687841</v>
      </c>
      <c r="J12" s="8">
        <v>0</v>
      </c>
      <c r="K12" s="6">
        <v>0</v>
      </c>
      <c r="L12" s="6">
        <v>0</v>
      </c>
      <c r="M12" s="7">
        <f t="shared" si="4"/>
        <v>0</v>
      </c>
      <c r="N12" s="8">
        <v>3758048</v>
      </c>
      <c r="O12" s="6">
        <v>2064960</v>
      </c>
      <c r="P12" s="6">
        <v>3209209</v>
      </c>
      <c r="Q12" s="7">
        <f t="shared" si="1"/>
        <v>9032217</v>
      </c>
      <c r="R12" s="8">
        <v>0</v>
      </c>
      <c r="S12" s="6">
        <v>0</v>
      </c>
      <c r="T12" s="6">
        <v>0</v>
      </c>
      <c r="U12" s="7">
        <f t="shared" si="2"/>
        <v>0</v>
      </c>
    </row>
    <row r="13" spans="1:21" ht="18.75" customHeight="1" x14ac:dyDescent="0.2">
      <c r="A13" s="5" t="s">
        <v>5</v>
      </c>
      <c r="B13" s="6">
        <v>9228</v>
      </c>
      <c r="C13" s="6">
        <v>81827</v>
      </c>
      <c r="D13" s="6">
        <v>293517</v>
      </c>
      <c r="E13" s="7">
        <f t="shared" si="3"/>
        <v>384572</v>
      </c>
      <c r="F13" s="8">
        <v>1239001</v>
      </c>
      <c r="G13" s="6">
        <v>691348</v>
      </c>
      <c r="H13" s="6">
        <v>1038334</v>
      </c>
      <c r="I13" s="7">
        <f t="shared" si="0"/>
        <v>2968683</v>
      </c>
      <c r="J13" s="8">
        <v>0</v>
      </c>
      <c r="K13" s="6">
        <v>0</v>
      </c>
      <c r="L13" s="6">
        <v>0</v>
      </c>
      <c r="M13" s="7">
        <f t="shared" si="4"/>
        <v>0</v>
      </c>
      <c r="N13" s="8">
        <v>4058245</v>
      </c>
      <c r="O13" s="6">
        <v>2464340</v>
      </c>
      <c r="P13" s="6">
        <v>3623794</v>
      </c>
      <c r="Q13" s="7">
        <f t="shared" si="1"/>
        <v>10146379</v>
      </c>
      <c r="R13" s="8">
        <v>0</v>
      </c>
      <c r="S13" s="6">
        <v>0</v>
      </c>
      <c r="T13" s="6">
        <v>0</v>
      </c>
      <c r="U13" s="7">
        <f t="shared" si="2"/>
        <v>0</v>
      </c>
    </row>
    <row r="14" spans="1:21" ht="18.75" customHeight="1" x14ac:dyDescent="0.2">
      <c r="A14" s="5" t="s">
        <v>6</v>
      </c>
      <c r="B14" s="6">
        <v>9602</v>
      </c>
      <c r="C14" s="6">
        <v>104648</v>
      </c>
      <c r="D14" s="6">
        <v>319605</v>
      </c>
      <c r="E14" s="7">
        <f t="shared" si="3"/>
        <v>433855</v>
      </c>
      <c r="F14" s="8">
        <v>1241587</v>
      </c>
      <c r="G14" s="6">
        <v>662323</v>
      </c>
      <c r="H14" s="6">
        <v>1060912</v>
      </c>
      <c r="I14" s="7">
        <f t="shared" si="0"/>
        <v>2964822</v>
      </c>
      <c r="J14" s="8">
        <v>0</v>
      </c>
      <c r="K14" s="6">
        <v>0</v>
      </c>
      <c r="L14" s="6">
        <v>0</v>
      </c>
      <c r="M14" s="7">
        <f t="shared" si="4"/>
        <v>0</v>
      </c>
      <c r="N14" s="8">
        <v>4172808</v>
      </c>
      <c r="O14" s="6">
        <v>2434339</v>
      </c>
      <c r="P14" s="6">
        <v>3857798</v>
      </c>
      <c r="Q14" s="7">
        <f t="shared" si="1"/>
        <v>10464945</v>
      </c>
      <c r="R14" s="8">
        <v>0</v>
      </c>
      <c r="S14" s="6">
        <v>0</v>
      </c>
      <c r="T14" s="6">
        <v>0</v>
      </c>
      <c r="U14" s="7">
        <f t="shared" si="2"/>
        <v>0</v>
      </c>
    </row>
    <row r="15" spans="1:21" ht="18.75" customHeight="1" x14ac:dyDescent="0.2">
      <c r="A15" s="5" t="s">
        <v>7</v>
      </c>
      <c r="B15" s="6">
        <v>10947</v>
      </c>
      <c r="C15" s="6">
        <v>178924</v>
      </c>
      <c r="D15" s="6">
        <v>432508</v>
      </c>
      <c r="E15" s="7">
        <f t="shared" si="3"/>
        <v>622379</v>
      </c>
      <c r="F15" s="8">
        <v>1318534</v>
      </c>
      <c r="G15" s="6">
        <v>686627</v>
      </c>
      <c r="H15" s="6">
        <v>972830</v>
      </c>
      <c r="I15" s="7">
        <f t="shared" si="0"/>
        <v>2977991</v>
      </c>
      <c r="J15" s="8">
        <v>0</v>
      </c>
      <c r="K15" s="6">
        <v>0</v>
      </c>
      <c r="L15" s="6">
        <v>0</v>
      </c>
      <c r="M15" s="7">
        <f t="shared" si="4"/>
        <v>0</v>
      </c>
      <c r="N15" s="8">
        <v>3932686</v>
      </c>
      <c r="O15" s="6">
        <v>2263443</v>
      </c>
      <c r="P15" s="6">
        <v>3291307</v>
      </c>
      <c r="Q15" s="7">
        <f t="shared" si="1"/>
        <v>9487436</v>
      </c>
      <c r="R15" s="8">
        <v>0</v>
      </c>
      <c r="S15" s="6">
        <v>0</v>
      </c>
      <c r="T15" s="6">
        <v>0</v>
      </c>
      <c r="U15" s="7">
        <f t="shared" si="2"/>
        <v>0</v>
      </c>
    </row>
    <row r="16" spans="1:21" ht="18.75" customHeight="1" x14ac:dyDescent="0.2">
      <c r="A16" s="5" t="s">
        <v>8</v>
      </c>
      <c r="B16" s="6">
        <v>30879</v>
      </c>
      <c r="C16" s="6">
        <v>147334</v>
      </c>
      <c r="D16" s="6">
        <v>355841</v>
      </c>
      <c r="E16" s="7">
        <f t="shared" si="3"/>
        <v>534054</v>
      </c>
      <c r="F16" s="8">
        <v>1288029</v>
      </c>
      <c r="G16" s="6">
        <v>686022</v>
      </c>
      <c r="H16" s="6">
        <v>965384</v>
      </c>
      <c r="I16" s="7">
        <f t="shared" si="0"/>
        <v>2939435</v>
      </c>
      <c r="J16" s="8">
        <v>0</v>
      </c>
      <c r="K16" s="6">
        <v>0</v>
      </c>
      <c r="L16" s="6">
        <v>0</v>
      </c>
      <c r="M16" s="7">
        <f t="shared" si="4"/>
        <v>0</v>
      </c>
      <c r="N16" s="8">
        <v>3123924</v>
      </c>
      <c r="O16" s="6">
        <v>1914982</v>
      </c>
      <c r="P16" s="6">
        <v>2801929</v>
      </c>
      <c r="Q16" s="7">
        <f t="shared" si="1"/>
        <v>7840835</v>
      </c>
      <c r="R16" s="8">
        <v>0</v>
      </c>
      <c r="S16" s="6">
        <v>0</v>
      </c>
      <c r="T16" s="6">
        <v>0</v>
      </c>
      <c r="U16" s="7">
        <f t="shared" si="2"/>
        <v>0</v>
      </c>
    </row>
    <row r="17" spans="1:26" ht="18.75" customHeight="1" x14ac:dyDescent="0.2">
      <c r="A17" s="5" t="s">
        <v>9</v>
      </c>
      <c r="B17" s="6">
        <v>41624</v>
      </c>
      <c r="C17" s="6">
        <v>157398</v>
      </c>
      <c r="D17" s="6">
        <v>391562</v>
      </c>
      <c r="E17" s="7">
        <f t="shared" si="3"/>
        <v>590584</v>
      </c>
      <c r="F17" s="8">
        <v>1408420</v>
      </c>
      <c r="G17" s="6">
        <v>698486</v>
      </c>
      <c r="H17" s="6">
        <v>1025872</v>
      </c>
      <c r="I17" s="7">
        <f t="shared" si="0"/>
        <v>3132778</v>
      </c>
      <c r="J17" s="8">
        <v>0</v>
      </c>
      <c r="K17" s="6">
        <v>0</v>
      </c>
      <c r="L17" s="6">
        <v>0</v>
      </c>
      <c r="M17" s="7">
        <f t="shared" si="4"/>
        <v>0</v>
      </c>
      <c r="N17" s="8">
        <v>3091669</v>
      </c>
      <c r="O17" s="6">
        <v>1661190</v>
      </c>
      <c r="P17" s="6">
        <v>2587836</v>
      </c>
      <c r="Q17" s="7">
        <f t="shared" si="1"/>
        <v>7340695</v>
      </c>
      <c r="R17" s="8">
        <v>0</v>
      </c>
      <c r="S17" s="6">
        <v>0</v>
      </c>
      <c r="T17" s="6">
        <v>0</v>
      </c>
      <c r="U17" s="7">
        <f t="shared" si="2"/>
        <v>0</v>
      </c>
    </row>
    <row r="18" spans="1:26" ht="18.75" customHeight="1" x14ac:dyDescent="0.2">
      <c r="A18" s="5" t="s">
        <v>10</v>
      </c>
      <c r="B18" s="57" t="s">
        <v>72</v>
      </c>
      <c r="C18" s="57" t="s">
        <v>72</v>
      </c>
      <c r="D18" s="57" t="s">
        <v>72</v>
      </c>
      <c r="E18" s="58" t="s">
        <v>72</v>
      </c>
      <c r="F18" s="57" t="s">
        <v>72</v>
      </c>
      <c r="G18" s="57" t="s">
        <v>72</v>
      </c>
      <c r="H18" s="57" t="s">
        <v>72</v>
      </c>
      <c r="I18" s="58" t="s">
        <v>72</v>
      </c>
      <c r="J18" s="57" t="s">
        <v>72</v>
      </c>
      <c r="K18" s="57" t="s">
        <v>72</v>
      </c>
      <c r="L18" s="57" t="s">
        <v>72</v>
      </c>
      <c r="M18" s="58" t="s">
        <v>72</v>
      </c>
      <c r="N18" s="57" t="s">
        <v>72</v>
      </c>
      <c r="O18" s="57" t="s">
        <v>72</v>
      </c>
      <c r="P18" s="57" t="s">
        <v>72</v>
      </c>
      <c r="Q18" s="58" t="s">
        <v>72</v>
      </c>
      <c r="R18" s="57" t="s">
        <v>72</v>
      </c>
      <c r="S18" s="57" t="s">
        <v>72</v>
      </c>
      <c r="T18" s="57" t="s">
        <v>72</v>
      </c>
      <c r="U18" s="58" t="s">
        <v>72</v>
      </c>
    </row>
    <row r="19" spans="1:26" ht="21.75" customHeight="1" x14ac:dyDescent="0.2">
      <c r="A19" s="16" t="s">
        <v>12</v>
      </c>
      <c r="B19" s="17">
        <f t="shared" ref="B19:U19" si="5">SUM(B7:B18)</f>
        <v>241436</v>
      </c>
      <c r="C19" s="18">
        <f t="shared" si="5"/>
        <v>1357854</v>
      </c>
      <c r="D19" s="18">
        <f t="shared" si="5"/>
        <v>3599543</v>
      </c>
      <c r="E19" s="19">
        <f t="shared" si="5"/>
        <v>5198833</v>
      </c>
      <c r="F19" s="17">
        <f t="shared" si="5"/>
        <v>13960466</v>
      </c>
      <c r="G19" s="18">
        <f t="shared" si="5"/>
        <v>7236500</v>
      </c>
      <c r="H19" s="18">
        <f t="shared" si="5"/>
        <v>10725868</v>
      </c>
      <c r="I19" s="19">
        <f t="shared" si="5"/>
        <v>31922834</v>
      </c>
      <c r="J19" s="17">
        <f t="shared" si="5"/>
        <v>0</v>
      </c>
      <c r="K19" s="18">
        <f t="shared" si="5"/>
        <v>0</v>
      </c>
      <c r="L19" s="18">
        <f t="shared" si="5"/>
        <v>0</v>
      </c>
      <c r="M19" s="19">
        <f t="shared" si="5"/>
        <v>0</v>
      </c>
      <c r="N19" s="17">
        <f t="shared" si="5"/>
        <v>38520668</v>
      </c>
      <c r="O19" s="18">
        <f t="shared" si="5"/>
        <v>22151826</v>
      </c>
      <c r="P19" s="18">
        <f t="shared" si="5"/>
        <v>33705604</v>
      </c>
      <c r="Q19" s="19">
        <f t="shared" si="5"/>
        <v>94378098</v>
      </c>
      <c r="R19" s="17">
        <f t="shared" si="5"/>
        <v>0</v>
      </c>
      <c r="S19" s="18">
        <f t="shared" si="5"/>
        <v>0</v>
      </c>
      <c r="T19" s="18">
        <f t="shared" si="5"/>
        <v>0</v>
      </c>
      <c r="U19" s="19">
        <f t="shared" si="5"/>
        <v>0</v>
      </c>
      <c r="W19" s="3"/>
    </row>
    <row r="20" spans="1:26" s="2" customFormat="1" ht="12.75" customHeight="1" x14ac:dyDescent="0.2">
      <c r="A20" s="9"/>
    </row>
    <row r="21" spans="1:26" ht="19.5" customHeight="1" x14ac:dyDescent="0.2">
      <c r="A21" s="69" t="s">
        <v>0</v>
      </c>
      <c r="B21" s="72" t="s">
        <v>25</v>
      </c>
      <c r="C21" s="73"/>
      <c r="D21" s="73"/>
      <c r="E21" s="73"/>
      <c r="F21" s="73"/>
      <c r="G21" s="73"/>
      <c r="H21" s="73"/>
      <c r="I21" s="73"/>
      <c r="J21" s="73"/>
      <c r="K21" s="73"/>
      <c r="L21" s="73"/>
      <c r="M21" s="73"/>
      <c r="N21" s="73"/>
      <c r="O21" s="73"/>
      <c r="P21" s="73"/>
      <c r="Q21" s="73"/>
      <c r="R21" s="73"/>
      <c r="S21" s="73"/>
      <c r="T21" s="73"/>
      <c r="U21" s="74"/>
      <c r="V21" s="4"/>
      <c r="W21" s="4"/>
      <c r="X21" s="4"/>
      <c r="Y21" s="4"/>
      <c r="Z21" s="4"/>
    </row>
    <row r="22" spans="1:26" ht="19.5" customHeight="1" x14ac:dyDescent="0.2">
      <c r="A22" s="70"/>
      <c r="B22" s="75" t="s">
        <v>20</v>
      </c>
      <c r="C22" s="76"/>
      <c r="D22" s="76"/>
      <c r="E22" s="77"/>
      <c r="F22" s="75" t="s">
        <v>21</v>
      </c>
      <c r="G22" s="76"/>
      <c r="H22" s="76"/>
      <c r="I22" s="77"/>
      <c r="J22" s="75" t="s">
        <v>22</v>
      </c>
      <c r="K22" s="76"/>
      <c r="L22" s="76"/>
      <c r="M22" s="77"/>
      <c r="N22" s="75" t="s">
        <v>23</v>
      </c>
      <c r="O22" s="76"/>
      <c r="P22" s="76"/>
      <c r="Q22" s="77"/>
      <c r="R22" s="75" t="s">
        <v>24</v>
      </c>
      <c r="S22" s="76"/>
      <c r="T22" s="76"/>
      <c r="U22" s="77"/>
      <c r="V22" s="4"/>
      <c r="W22" s="4"/>
      <c r="X22" s="4"/>
      <c r="Y22" s="4"/>
      <c r="Z22" s="4"/>
    </row>
    <row r="23" spans="1:26" ht="19.5" customHeight="1" x14ac:dyDescent="0.2">
      <c r="A23" s="71"/>
      <c r="B23" s="15"/>
      <c r="C23" s="15"/>
      <c r="D23" s="15"/>
      <c r="E23" s="15" t="s">
        <v>4</v>
      </c>
      <c r="F23" s="15"/>
      <c r="G23" s="15"/>
      <c r="H23" s="15"/>
      <c r="I23" s="15" t="s">
        <v>4</v>
      </c>
      <c r="J23" s="15"/>
      <c r="K23" s="15"/>
      <c r="L23" s="15"/>
      <c r="M23" s="15" t="s">
        <v>4</v>
      </c>
      <c r="N23" s="15"/>
      <c r="O23" s="15"/>
      <c r="P23" s="15"/>
      <c r="Q23" s="15" t="s">
        <v>4</v>
      </c>
      <c r="R23" s="15"/>
      <c r="S23" s="15"/>
      <c r="T23" s="15"/>
      <c r="U23" s="15" t="s">
        <v>4</v>
      </c>
      <c r="V23" s="4"/>
      <c r="W23" s="4"/>
      <c r="X23" s="4"/>
      <c r="Y23" s="4"/>
      <c r="Z23" s="4"/>
    </row>
    <row r="24" spans="1:26" ht="19.5" customHeight="1" x14ac:dyDescent="0.2">
      <c r="A24" s="5" t="s">
        <v>11</v>
      </c>
      <c r="B24" s="10"/>
      <c r="C24" s="10"/>
      <c r="D24" s="10"/>
      <c r="E24" s="7">
        <v>12802</v>
      </c>
      <c r="F24" s="10"/>
      <c r="G24" s="10"/>
      <c r="H24" s="10"/>
      <c r="I24" s="7">
        <v>34203</v>
      </c>
      <c r="J24" s="10"/>
      <c r="K24" s="10"/>
      <c r="L24" s="10"/>
      <c r="M24" s="7">
        <v>0</v>
      </c>
      <c r="N24" s="10"/>
      <c r="O24" s="10"/>
      <c r="P24" s="10"/>
      <c r="Q24" s="7">
        <v>0</v>
      </c>
      <c r="R24" s="10"/>
      <c r="S24" s="10"/>
      <c r="T24" s="10"/>
      <c r="U24" s="7">
        <v>0</v>
      </c>
    </row>
    <row r="25" spans="1:26" ht="19.5" customHeight="1" x14ac:dyDescent="0.2">
      <c r="A25" s="5" t="s">
        <v>15</v>
      </c>
      <c r="B25" s="10"/>
      <c r="C25" s="10"/>
      <c r="D25" s="10"/>
      <c r="E25" s="7">
        <v>11145</v>
      </c>
      <c r="F25" s="10"/>
      <c r="G25" s="10"/>
      <c r="H25" s="10"/>
      <c r="I25" s="7">
        <v>41584</v>
      </c>
      <c r="J25" s="10"/>
      <c r="K25" s="10"/>
      <c r="L25" s="10"/>
      <c r="M25" s="7">
        <v>0</v>
      </c>
      <c r="N25" s="10"/>
      <c r="O25" s="10"/>
      <c r="P25" s="10"/>
      <c r="Q25" s="7">
        <v>0</v>
      </c>
      <c r="R25" s="10"/>
      <c r="S25" s="10"/>
      <c r="T25" s="10"/>
      <c r="U25" s="7">
        <v>0</v>
      </c>
    </row>
    <row r="26" spans="1:26" ht="19.5" customHeight="1" x14ac:dyDescent="0.2">
      <c r="A26" s="5" t="s">
        <v>16</v>
      </c>
      <c r="B26" s="10"/>
      <c r="C26" s="10"/>
      <c r="D26" s="10"/>
      <c r="E26" s="7">
        <v>1107</v>
      </c>
      <c r="F26" s="10"/>
      <c r="G26" s="10"/>
      <c r="H26" s="10"/>
      <c r="I26" s="7">
        <v>41596</v>
      </c>
      <c r="J26" s="10"/>
      <c r="K26" s="10"/>
      <c r="L26" s="10"/>
      <c r="M26" s="7">
        <v>0</v>
      </c>
      <c r="N26" s="10"/>
      <c r="O26" s="10"/>
      <c r="P26" s="10"/>
      <c r="Q26" s="7">
        <v>0</v>
      </c>
      <c r="R26" s="10"/>
      <c r="S26" s="10"/>
      <c r="T26" s="10"/>
      <c r="U26" s="7">
        <v>0</v>
      </c>
    </row>
    <row r="27" spans="1:26" ht="19.5" customHeight="1" x14ac:dyDescent="0.2">
      <c r="A27" s="5" t="s">
        <v>19</v>
      </c>
      <c r="B27" s="10"/>
      <c r="C27" s="10"/>
      <c r="D27" s="10"/>
      <c r="E27" s="7">
        <v>1130</v>
      </c>
      <c r="F27" s="10"/>
      <c r="G27" s="10"/>
      <c r="H27" s="10"/>
      <c r="I27" s="7">
        <v>27687</v>
      </c>
      <c r="J27" s="10"/>
      <c r="K27" s="10"/>
      <c r="L27" s="10"/>
      <c r="M27" s="7">
        <v>0</v>
      </c>
      <c r="N27" s="10"/>
      <c r="O27" s="10"/>
      <c r="P27" s="10"/>
      <c r="Q27" s="7">
        <v>0</v>
      </c>
      <c r="R27" s="10"/>
      <c r="S27" s="10"/>
      <c r="T27" s="10"/>
      <c r="U27" s="7">
        <v>0</v>
      </c>
    </row>
    <row r="28" spans="1:26" ht="19.5" customHeight="1" x14ac:dyDescent="0.2">
      <c r="A28" s="5" t="s">
        <v>17</v>
      </c>
      <c r="B28" s="10"/>
      <c r="C28" s="10"/>
      <c r="D28" s="10"/>
      <c r="E28" s="7">
        <v>1992</v>
      </c>
      <c r="F28" s="10"/>
      <c r="G28" s="10"/>
      <c r="H28" s="10"/>
      <c r="I28" s="7">
        <v>38753</v>
      </c>
      <c r="J28" s="10"/>
      <c r="K28" s="10"/>
      <c r="L28" s="10"/>
      <c r="M28" s="7">
        <v>0</v>
      </c>
      <c r="N28" s="10"/>
      <c r="O28" s="10"/>
      <c r="P28" s="10"/>
      <c r="Q28" s="7">
        <v>0</v>
      </c>
      <c r="R28" s="10"/>
      <c r="S28" s="10"/>
      <c r="T28" s="10"/>
      <c r="U28" s="7">
        <v>0</v>
      </c>
    </row>
    <row r="29" spans="1:26" ht="19.5" customHeight="1" x14ac:dyDescent="0.2">
      <c r="A29" s="5" t="s">
        <v>18</v>
      </c>
      <c r="B29" s="10"/>
      <c r="C29" s="10"/>
      <c r="D29" s="10"/>
      <c r="E29" s="7">
        <v>1195</v>
      </c>
      <c r="F29" s="10"/>
      <c r="G29" s="10"/>
      <c r="H29" s="10"/>
      <c r="I29" s="7">
        <v>21271</v>
      </c>
      <c r="J29" s="10"/>
      <c r="K29" s="10"/>
      <c r="L29" s="10"/>
      <c r="M29" s="7">
        <v>0</v>
      </c>
      <c r="N29" s="10"/>
      <c r="O29" s="10"/>
      <c r="P29" s="10"/>
      <c r="Q29" s="7">
        <v>0</v>
      </c>
      <c r="R29" s="10"/>
      <c r="S29" s="10"/>
      <c r="T29" s="10"/>
      <c r="U29" s="7">
        <v>0</v>
      </c>
    </row>
    <row r="30" spans="1:26" ht="19.5" customHeight="1" x14ac:dyDescent="0.2">
      <c r="A30" s="5" t="s">
        <v>5</v>
      </c>
      <c r="B30" s="10"/>
      <c r="C30" s="10"/>
      <c r="D30" s="10"/>
      <c r="E30" s="7">
        <v>13298</v>
      </c>
      <c r="F30" s="10"/>
      <c r="G30" s="10"/>
      <c r="H30" s="10"/>
      <c r="I30" s="7">
        <v>68103</v>
      </c>
      <c r="J30" s="10"/>
      <c r="K30" s="10"/>
      <c r="L30" s="10"/>
      <c r="M30" s="7">
        <v>0</v>
      </c>
      <c r="N30" s="10"/>
      <c r="O30" s="10"/>
      <c r="P30" s="10"/>
      <c r="Q30" s="7">
        <v>0</v>
      </c>
      <c r="R30" s="10"/>
      <c r="S30" s="10"/>
      <c r="T30" s="10"/>
      <c r="U30" s="7">
        <v>0</v>
      </c>
    </row>
    <row r="31" spans="1:26" ht="19.5" customHeight="1" x14ac:dyDescent="0.2">
      <c r="A31" s="5" t="s">
        <v>6</v>
      </c>
      <c r="B31" s="10"/>
      <c r="C31" s="10"/>
      <c r="D31" s="10"/>
      <c r="E31" s="7">
        <v>11829</v>
      </c>
      <c r="F31" s="10"/>
      <c r="G31" s="10"/>
      <c r="H31" s="10"/>
      <c r="I31" s="7">
        <v>74491</v>
      </c>
      <c r="J31" s="10"/>
      <c r="K31" s="10"/>
      <c r="L31" s="10"/>
      <c r="M31" s="7">
        <v>0</v>
      </c>
      <c r="N31" s="10"/>
      <c r="O31" s="10"/>
      <c r="P31" s="10"/>
      <c r="Q31" s="7">
        <v>0</v>
      </c>
      <c r="R31" s="10"/>
      <c r="S31" s="10"/>
      <c r="T31" s="10"/>
      <c r="U31" s="7">
        <v>0</v>
      </c>
    </row>
    <row r="32" spans="1:26" ht="19.5" customHeight="1" x14ac:dyDescent="0.2">
      <c r="A32" s="5" t="s">
        <v>7</v>
      </c>
      <c r="B32" s="10"/>
      <c r="C32" s="10"/>
      <c r="D32" s="10"/>
      <c r="E32" s="7">
        <v>11242</v>
      </c>
      <c r="F32" s="10"/>
      <c r="G32" s="10"/>
      <c r="H32" s="10"/>
      <c r="I32" s="7">
        <v>71167</v>
      </c>
      <c r="J32" s="10"/>
      <c r="K32" s="10"/>
      <c r="L32" s="10"/>
      <c r="M32" s="7">
        <v>0</v>
      </c>
      <c r="N32" s="10"/>
      <c r="O32" s="10"/>
      <c r="P32" s="10"/>
      <c r="Q32" s="7">
        <v>0</v>
      </c>
      <c r="R32" s="10"/>
      <c r="S32" s="10"/>
      <c r="T32" s="10"/>
      <c r="U32" s="7">
        <v>0</v>
      </c>
    </row>
    <row r="33" spans="1:24" ht="19.5" customHeight="1" x14ac:dyDescent="0.2">
      <c r="A33" s="5" t="s">
        <v>8</v>
      </c>
      <c r="B33" s="10"/>
      <c r="C33" s="10"/>
      <c r="D33" s="10"/>
      <c r="E33" s="7">
        <v>11694</v>
      </c>
      <c r="F33" s="10"/>
      <c r="G33" s="10"/>
      <c r="H33" s="10"/>
      <c r="I33" s="7">
        <v>65887</v>
      </c>
      <c r="J33" s="10"/>
      <c r="K33" s="10"/>
      <c r="L33" s="10"/>
      <c r="M33" s="7">
        <v>0</v>
      </c>
      <c r="N33" s="10"/>
      <c r="O33" s="10"/>
      <c r="P33" s="10"/>
      <c r="Q33" s="7">
        <v>0</v>
      </c>
      <c r="R33" s="10"/>
      <c r="S33" s="10"/>
      <c r="T33" s="10"/>
      <c r="U33" s="7">
        <v>0</v>
      </c>
    </row>
    <row r="34" spans="1:24" ht="19.5" customHeight="1" x14ac:dyDescent="0.2">
      <c r="A34" s="5" t="s">
        <v>9</v>
      </c>
      <c r="B34" s="10"/>
      <c r="C34" s="10"/>
      <c r="D34" s="10"/>
      <c r="E34" s="7">
        <v>11997</v>
      </c>
      <c r="F34" s="10"/>
      <c r="G34" s="10"/>
      <c r="H34" s="10"/>
      <c r="I34" s="7">
        <v>70321</v>
      </c>
      <c r="J34" s="10"/>
      <c r="K34" s="10"/>
      <c r="L34" s="10"/>
      <c r="M34" s="7">
        <v>0</v>
      </c>
      <c r="N34" s="10"/>
      <c r="O34" s="10"/>
      <c r="P34" s="10"/>
      <c r="Q34" s="7">
        <v>0</v>
      </c>
      <c r="R34" s="10"/>
      <c r="S34" s="10"/>
      <c r="T34" s="10"/>
      <c r="U34" s="7">
        <v>0</v>
      </c>
    </row>
    <row r="35" spans="1:24" ht="19.5" customHeight="1" x14ac:dyDescent="0.2">
      <c r="A35" s="5" t="s">
        <v>10</v>
      </c>
      <c r="B35" s="10"/>
      <c r="C35" s="10"/>
      <c r="D35" s="10"/>
      <c r="E35" s="58" t="s">
        <v>72</v>
      </c>
      <c r="F35" s="10"/>
      <c r="G35" s="10"/>
      <c r="H35" s="10"/>
      <c r="I35" s="58" t="s">
        <v>72</v>
      </c>
      <c r="J35" s="10"/>
      <c r="K35" s="10"/>
      <c r="L35" s="10"/>
      <c r="M35" s="58" t="s">
        <v>72</v>
      </c>
      <c r="N35" s="10"/>
      <c r="O35" s="10"/>
      <c r="P35" s="10"/>
      <c r="Q35" s="58" t="s">
        <v>72</v>
      </c>
      <c r="R35" s="10"/>
      <c r="S35" s="10"/>
      <c r="T35" s="10"/>
      <c r="U35" s="58" t="s">
        <v>72</v>
      </c>
    </row>
    <row r="36" spans="1:24" ht="21.2" customHeight="1" x14ac:dyDescent="0.2">
      <c r="A36" s="20" t="s">
        <v>12</v>
      </c>
      <c r="B36" s="17"/>
      <c r="C36" s="18"/>
      <c r="D36" s="18"/>
      <c r="E36" s="19">
        <f>SUM(E24:E35)</f>
        <v>89431</v>
      </c>
      <c r="F36" s="17"/>
      <c r="G36" s="18"/>
      <c r="H36" s="18"/>
      <c r="I36" s="19">
        <f>SUM(I24:I35)</f>
        <v>555063</v>
      </c>
      <c r="J36" s="17"/>
      <c r="K36" s="18"/>
      <c r="L36" s="18"/>
      <c r="M36" s="19">
        <f>SUM(M24:M35)</f>
        <v>0</v>
      </c>
      <c r="N36" s="17"/>
      <c r="O36" s="18"/>
      <c r="P36" s="18"/>
      <c r="Q36" s="19">
        <f>SUM(Q24:Q35)</f>
        <v>0</v>
      </c>
      <c r="R36" s="17"/>
      <c r="S36" s="18"/>
      <c r="T36" s="18"/>
      <c r="U36" s="19">
        <f>SUM(U24:U35)</f>
        <v>0</v>
      </c>
    </row>
    <row r="37" spans="1:24" s="2" customFormat="1" ht="13.5" customHeight="1" x14ac:dyDescent="0.2">
      <c r="A37" s="1"/>
      <c r="B37" s="3"/>
      <c r="C37" s="3"/>
      <c r="D37" s="3"/>
      <c r="E37" s="3"/>
      <c r="F37" s="3"/>
      <c r="G37" s="3"/>
      <c r="H37" s="3"/>
      <c r="I37" s="3"/>
    </row>
    <row r="38" spans="1:24" s="4" customFormat="1" ht="18" customHeight="1" x14ac:dyDescent="0.2">
      <c r="A38" s="69" t="s">
        <v>0</v>
      </c>
      <c r="B38" s="72" t="s">
        <v>13</v>
      </c>
      <c r="C38" s="73"/>
      <c r="D38" s="73"/>
      <c r="E38" s="73"/>
      <c r="F38" s="73"/>
      <c r="G38" s="73"/>
      <c r="H38" s="73"/>
      <c r="I38" s="73"/>
      <c r="J38" s="73"/>
      <c r="K38" s="73"/>
      <c r="L38" s="73"/>
      <c r="M38" s="73"/>
      <c r="N38" s="73"/>
      <c r="O38" s="73"/>
      <c r="P38" s="73"/>
      <c r="Q38" s="73"/>
      <c r="R38" s="73"/>
      <c r="S38" s="73"/>
      <c r="T38" s="73"/>
      <c r="U38" s="74"/>
    </row>
    <row r="39" spans="1:24" s="4" customFormat="1" ht="21.75" customHeight="1" x14ac:dyDescent="0.2">
      <c r="A39" s="71"/>
      <c r="B39" s="75" t="s">
        <v>20</v>
      </c>
      <c r="C39" s="76"/>
      <c r="D39" s="76"/>
      <c r="E39" s="77"/>
      <c r="F39" s="75" t="s">
        <v>21</v>
      </c>
      <c r="G39" s="76"/>
      <c r="H39" s="76"/>
      <c r="I39" s="77"/>
      <c r="J39" s="75" t="s">
        <v>22</v>
      </c>
      <c r="K39" s="76"/>
      <c r="L39" s="76"/>
      <c r="M39" s="77"/>
      <c r="N39" s="75" t="s">
        <v>23</v>
      </c>
      <c r="O39" s="76"/>
      <c r="P39" s="76"/>
      <c r="Q39" s="77"/>
      <c r="R39" s="75" t="s">
        <v>24</v>
      </c>
      <c r="S39" s="76"/>
      <c r="T39" s="76"/>
      <c r="U39" s="77"/>
    </row>
    <row r="40" spans="1:24" ht="19.5" customHeight="1" x14ac:dyDescent="0.2">
      <c r="A40" s="5" t="s">
        <v>11</v>
      </c>
      <c r="B40" s="11"/>
      <c r="C40" s="12"/>
      <c r="D40" s="12"/>
      <c r="E40" s="13">
        <v>433</v>
      </c>
      <c r="F40" s="12"/>
      <c r="G40" s="12"/>
      <c r="H40" s="12"/>
      <c r="I40" s="13">
        <v>1808</v>
      </c>
      <c r="J40" s="12"/>
      <c r="K40" s="12"/>
      <c r="L40" s="12"/>
      <c r="M40" s="13">
        <v>0</v>
      </c>
      <c r="N40" s="12"/>
      <c r="O40" s="12"/>
      <c r="P40" s="12"/>
      <c r="Q40" s="13">
        <v>113</v>
      </c>
      <c r="R40" s="12"/>
      <c r="S40" s="12"/>
      <c r="T40" s="12"/>
      <c r="U40" s="13">
        <v>0</v>
      </c>
      <c r="X40" s="14"/>
    </row>
    <row r="41" spans="1:24" ht="19.5" customHeight="1" x14ac:dyDescent="0.2">
      <c r="A41" s="5" t="s">
        <v>15</v>
      </c>
      <c r="B41" s="11"/>
      <c r="C41" s="12"/>
      <c r="D41" s="12"/>
      <c r="E41" s="13">
        <v>513</v>
      </c>
      <c r="F41" s="12"/>
      <c r="G41" s="12"/>
      <c r="H41" s="12"/>
      <c r="I41" s="13">
        <v>2426</v>
      </c>
      <c r="J41" s="12"/>
      <c r="K41" s="12"/>
      <c r="L41" s="12"/>
      <c r="M41" s="13">
        <v>0</v>
      </c>
      <c r="N41" s="12"/>
      <c r="O41" s="12"/>
      <c r="P41" s="12"/>
      <c r="Q41" s="13">
        <v>219</v>
      </c>
      <c r="R41" s="12"/>
      <c r="S41" s="12"/>
      <c r="T41" s="12"/>
      <c r="U41" s="13">
        <v>0</v>
      </c>
      <c r="X41" s="14"/>
    </row>
    <row r="42" spans="1:24" ht="19.5" customHeight="1" x14ac:dyDescent="0.2">
      <c r="A42" s="5" t="s">
        <v>16</v>
      </c>
      <c r="B42" s="11"/>
      <c r="C42" s="12"/>
      <c r="D42" s="12"/>
      <c r="E42" s="13">
        <v>871</v>
      </c>
      <c r="F42" s="12"/>
      <c r="G42" s="12"/>
      <c r="H42" s="12"/>
      <c r="I42" s="13">
        <v>3598</v>
      </c>
      <c r="J42" s="12"/>
      <c r="K42" s="12"/>
      <c r="L42" s="12"/>
      <c r="M42" s="13">
        <v>0</v>
      </c>
      <c r="N42" s="12"/>
      <c r="O42" s="12"/>
      <c r="P42" s="12"/>
      <c r="Q42" s="13">
        <v>198</v>
      </c>
      <c r="R42" s="12"/>
      <c r="S42" s="12"/>
      <c r="T42" s="12"/>
      <c r="U42" s="13">
        <v>0</v>
      </c>
      <c r="X42" s="14"/>
    </row>
    <row r="43" spans="1:24" ht="19.5" customHeight="1" x14ac:dyDescent="0.2">
      <c r="A43" s="5" t="s">
        <v>19</v>
      </c>
      <c r="B43" s="11"/>
      <c r="C43" s="12"/>
      <c r="D43" s="12"/>
      <c r="E43" s="13">
        <v>1065</v>
      </c>
      <c r="F43" s="12"/>
      <c r="G43" s="12"/>
      <c r="H43" s="12"/>
      <c r="I43" s="13">
        <v>4296</v>
      </c>
      <c r="J43" s="12"/>
      <c r="K43" s="12"/>
      <c r="L43" s="12"/>
      <c r="M43" s="13">
        <v>0</v>
      </c>
      <c r="N43" s="12"/>
      <c r="O43" s="12"/>
      <c r="P43" s="12"/>
      <c r="Q43" s="13">
        <v>251</v>
      </c>
      <c r="R43" s="12"/>
      <c r="S43" s="12"/>
      <c r="T43" s="12"/>
      <c r="U43" s="13">
        <v>0</v>
      </c>
      <c r="X43" s="14"/>
    </row>
    <row r="44" spans="1:24" ht="19.5" customHeight="1" x14ac:dyDescent="0.2">
      <c r="A44" s="5" t="s">
        <v>17</v>
      </c>
      <c r="B44" s="11"/>
      <c r="C44" s="12"/>
      <c r="D44" s="12"/>
      <c r="E44" s="13">
        <v>995</v>
      </c>
      <c r="F44" s="12"/>
      <c r="G44" s="12"/>
      <c r="H44" s="12"/>
      <c r="I44" s="13">
        <v>4774</v>
      </c>
      <c r="J44" s="12"/>
      <c r="K44" s="12"/>
      <c r="L44" s="12"/>
      <c r="M44" s="13">
        <v>0</v>
      </c>
      <c r="N44" s="12"/>
      <c r="O44" s="12"/>
      <c r="P44" s="12"/>
      <c r="Q44" s="13">
        <v>333</v>
      </c>
      <c r="R44" s="12"/>
      <c r="S44" s="12"/>
      <c r="T44" s="12"/>
      <c r="U44" s="13">
        <v>0</v>
      </c>
      <c r="X44" s="14"/>
    </row>
    <row r="45" spans="1:24" ht="19.5" customHeight="1" x14ac:dyDescent="0.2">
      <c r="A45" s="5" t="s">
        <v>18</v>
      </c>
      <c r="B45" s="11"/>
      <c r="C45" s="12"/>
      <c r="D45" s="12"/>
      <c r="E45" s="13">
        <v>725</v>
      </c>
      <c r="F45" s="12"/>
      <c r="G45" s="12"/>
      <c r="H45" s="12"/>
      <c r="I45" s="13">
        <v>3563</v>
      </c>
      <c r="J45" s="12"/>
      <c r="K45" s="12"/>
      <c r="L45" s="12"/>
      <c r="M45" s="13">
        <v>0</v>
      </c>
      <c r="N45" s="12"/>
      <c r="O45" s="12"/>
      <c r="P45" s="12"/>
      <c r="Q45" s="13">
        <v>279</v>
      </c>
      <c r="R45" s="12"/>
      <c r="S45" s="12"/>
      <c r="T45" s="12"/>
      <c r="U45" s="13">
        <v>0</v>
      </c>
      <c r="X45" s="14"/>
    </row>
    <row r="46" spans="1:24" ht="19.5" customHeight="1" x14ac:dyDescent="0.2">
      <c r="A46" s="5" t="s">
        <v>5</v>
      </c>
      <c r="B46" s="11"/>
      <c r="C46" s="12"/>
      <c r="D46" s="12"/>
      <c r="E46" s="13">
        <v>737</v>
      </c>
      <c r="F46" s="12"/>
      <c r="G46" s="12"/>
      <c r="H46" s="12"/>
      <c r="I46" s="13">
        <v>3950</v>
      </c>
      <c r="J46" s="12"/>
      <c r="K46" s="12"/>
      <c r="L46" s="12"/>
      <c r="M46" s="13">
        <v>0</v>
      </c>
      <c r="N46" s="12"/>
      <c r="O46" s="12"/>
      <c r="P46" s="12"/>
      <c r="Q46" s="13">
        <v>273</v>
      </c>
      <c r="R46" s="12"/>
      <c r="S46" s="12"/>
      <c r="T46" s="12"/>
      <c r="U46" s="13">
        <v>0</v>
      </c>
      <c r="X46" s="14"/>
    </row>
    <row r="47" spans="1:24" ht="19.5" customHeight="1" x14ac:dyDescent="0.2">
      <c r="A47" s="5" t="s">
        <v>6</v>
      </c>
      <c r="B47" s="11"/>
      <c r="C47" s="12"/>
      <c r="D47" s="12"/>
      <c r="E47" s="13">
        <v>786</v>
      </c>
      <c r="F47" s="12"/>
      <c r="G47" s="12"/>
      <c r="H47" s="12"/>
      <c r="I47" s="13">
        <v>4392</v>
      </c>
      <c r="J47" s="12"/>
      <c r="K47" s="12"/>
      <c r="L47" s="12"/>
      <c r="M47" s="13">
        <v>0</v>
      </c>
      <c r="N47" s="12"/>
      <c r="O47" s="12"/>
      <c r="P47" s="12"/>
      <c r="Q47" s="13">
        <v>236</v>
      </c>
      <c r="R47" s="12"/>
      <c r="S47" s="12"/>
      <c r="T47" s="12"/>
      <c r="U47" s="13">
        <v>0</v>
      </c>
      <c r="X47" s="14"/>
    </row>
    <row r="48" spans="1:24" ht="19.5" customHeight="1" x14ac:dyDescent="0.2">
      <c r="A48" s="5" t="s">
        <v>7</v>
      </c>
      <c r="B48" s="11"/>
      <c r="C48" s="12"/>
      <c r="D48" s="12"/>
      <c r="E48" s="13">
        <v>1180</v>
      </c>
      <c r="F48" s="12"/>
      <c r="G48" s="12"/>
      <c r="H48" s="12"/>
      <c r="I48" s="13">
        <v>6032</v>
      </c>
      <c r="J48" s="12"/>
      <c r="K48" s="12"/>
      <c r="L48" s="12"/>
      <c r="M48" s="13">
        <v>0</v>
      </c>
      <c r="N48" s="12"/>
      <c r="O48" s="12"/>
      <c r="P48" s="12"/>
      <c r="Q48" s="13">
        <v>329</v>
      </c>
      <c r="R48" s="12"/>
      <c r="S48" s="12"/>
      <c r="T48" s="12"/>
      <c r="U48" s="13">
        <v>0</v>
      </c>
      <c r="X48" s="14"/>
    </row>
    <row r="49" spans="1:24" ht="19.5" customHeight="1" x14ac:dyDescent="0.2">
      <c r="A49" s="5" t="s">
        <v>8</v>
      </c>
      <c r="B49" s="11"/>
      <c r="C49" s="12"/>
      <c r="D49" s="12"/>
      <c r="E49" s="13">
        <v>773</v>
      </c>
      <c r="F49" s="12"/>
      <c r="G49" s="12"/>
      <c r="H49" s="12"/>
      <c r="I49" s="13">
        <v>4113</v>
      </c>
      <c r="J49" s="12"/>
      <c r="K49" s="12"/>
      <c r="L49" s="12"/>
      <c r="M49" s="13">
        <v>0</v>
      </c>
      <c r="N49" s="12"/>
      <c r="O49" s="12"/>
      <c r="P49" s="12"/>
      <c r="Q49" s="13">
        <v>225</v>
      </c>
      <c r="R49" s="12"/>
      <c r="S49" s="12"/>
      <c r="T49" s="12"/>
      <c r="U49" s="13">
        <v>0</v>
      </c>
      <c r="X49" s="14"/>
    </row>
    <row r="50" spans="1:24" ht="19.5" customHeight="1" x14ac:dyDescent="0.2">
      <c r="A50" s="5" t="s">
        <v>9</v>
      </c>
      <c r="B50" s="11"/>
      <c r="C50" s="12"/>
      <c r="D50" s="12"/>
      <c r="E50" s="13">
        <v>464</v>
      </c>
      <c r="F50" s="12"/>
      <c r="G50" s="12"/>
      <c r="H50" s="12"/>
      <c r="I50" s="13">
        <v>2339</v>
      </c>
      <c r="J50" s="12"/>
      <c r="K50" s="12"/>
      <c r="L50" s="12"/>
      <c r="M50" s="13">
        <v>0</v>
      </c>
      <c r="N50" s="12"/>
      <c r="O50" s="12"/>
      <c r="P50" s="12"/>
      <c r="Q50" s="13">
        <v>200</v>
      </c>
      <c r="R50" s="12"/>
      <c r="S50" s="12"/>
      <c r="T50" s="12"/>
      <c r="U50" s="13">
        <v>0</v>
      </c>
      <c r="X50" s="14"/>
    </row>
    <row r="51" spans="1:24" ht="19.5" customHeight="1" x14ac:dyDescent="0.2">
      <c r="A51" s="5" t="s">
        <v>10</v>
      </c>
      <c r="B51" s="11"/>
      <c r="C51" s="12"/>
      <c r="D51" s="12"/>
      <c r="E51" s="58" t="s">
        <v>72</v>
      </c>
      <c r="F51" s="12"/>
      <c r="G51" s="12"/>
      <c r="H51" s="12"/>
      <c r="I51" s="58" t="s">
        <v>72</v>
      </c>
      <c r="J51" s="12"/>
      <c r="K51" s="12"/>
      <c r="L51" s="12"/>
      <c r="M51" s="58" t="s">
        <v>72</v>
      </c>
      <c r="N51" s="12"/>
      <c r="O51" s="12"/>
      <c r="P51" s="12"/>
      <c r="Q51" s="58" t="s">
        <v>72</v>
      </c>
      <c r="R51" s="12"/>
      <c r="S51" s="12"/>
      <c r="T51" s="12"/>
      <c r="U51" s="58" t="s">
        <v>72</v>
      </c>
      <c r="X51" s="14"/>
    </row>
    <row r="52" spans="1:24" ht="21.75" customHeight="1" x14ac:dyDescent="0.2">
      <c r="A52" s="20" t="s">
        <v>14</v>
      </c>
      <c r="B52" s="63"/>
      <c r="C52" s="64"/>
      <c r="D52" s="65"/>
      <c r="E52" s="21">
        <f>AVERAGE(E40:E51)</f>
        <v>776.5454545454545</v>
      </c>
      <c r="F52" s="63"/>
      <c r="G52" s="64"/>
      <c r="H52" s="65"/>
      <c r="I52" s="21">
        <f>AVERAGE(I40:I51)</f>
        <v>3753.7272727272725</v>
      </c>
      <c r="J52" s="63"/>
      <c r="K52" s="64"/>
      <c r="L52" s="65"/>
      <c r="M52" s="21">
        <f>AVERAGE(M40:M51)</f>
        <v>0</v>
      </c>
      <c r="N52" s="63"/>
      <c r="O52" s="64"/>
      <c r="P52" s="65"/>
      <c r="Q52" s="21">
        <f>AVERAGE(Q40:Q51)</f>
        <v>241.45454545454547</v>
      </c>
      <c r="R52" s="63"/>
      <c r="S52" s="64"/>
      <c r="T52" s="65"/>
      <c r="U52" s="21">
        <f>AVERAGE(U40:U51)</f>
        <v>0</v>
      </c>
    </row>
    <row r="54" spans="1:24" x14ac:dyDescent="0.2">
      <c r="A54" s="79" t="s">
        <v>45</v>
      </c>
      <c r="B54" s="79"/>
      <c r="C54" s="79"/>
      <c r="D54" s="79"/>
      <c r="E54" s="79"/>
      <c r="F54" s="79"/>
      <c r="G54" s="79"/>
      <c r="H54" s="79"/>
      <c r="I54" s="79"/>
      <c r="J54" s="79"/>
      <c r="K54" s="79"/>
      <c r="L54" s="79"/>
      <c r="M54" s="79"/>
      <c r="N54" s="79"/>
      <c r="O54" s="79"/>
      <c r="P54" s="79"/>
      <c r="Q54" s="79"/>
      <c r="R54" s="79"/>
      <c r="S54" s="79"/>
      <c r="T54" s="79"/>
      <c r="U54" s="79"/>
    </row>
    <row r="55" spans="1:24" x14ac:dyDescent="0.2">
      <c r="A55" s="79"/>
      <c r="B55" s="79"/>
      <c r="C55" s="79"/>
      <c r="D55" s="79"/>
      <c r="E55" s="79"/>
      <c r="F55" s="79"/>
      <c r="G55" s="79"/>
      <c r="H55" s="79"/>
      <c r="I55" s="79"/>
      <c r="J55" s="79"/>
      <c r="K55" s="79"/>
      <c r="L55" s="79"/>
      <c r="M55" s="79"/>
      <c r="N55" s="79"/>
      <c r="O55" s="79"/>
      <c r="P55" s="79"/>
      <c r="Q55" s="79"/>
      <c r="R55" s="79"/>
      <c r="S55" s="79"/>
      <c r="T55" s="79"/>
      <c r="U55" s="79"/>
    </row>
    <row r="56" spans="1:24" x14ac:dyDescent="0.2">
      <c r="A56" s="79"/>
      <c r="B56" s="79"/>
      <c r="C56" s="79"/>
      <c r="D56" s="79"/>
      <c r="E56" s="79"/>
      <c r="F56" s="79"/>
      <c r="G56" s="79"/>
      <c r="H56" s="79"/>
      <c r="I56" s="79"/>
      <c r="J56" s="79"/>
      <c r="K56" s="79"/>
      <c r="L56" s="79"/>
      <c r="M56" s="79"/>
      <c r="N56" s="79"/>
      <c r="O56" s="79"/>
      <c r="P56" s="79"/>
      <c r="Q56" s="79"/>
      <c r="R56" s="79"/>
      <c r="S56" s="79"/>
      <c r="T56" s="79"/>
      <c r="U56" s="79"/>
    </row>
    <row r="57" spans="1:24" x14ac:dyDescent="0.2">
      <c r="A57" s="79"/>
      <c r="B57" s="79"/>
      <c r="C57" s="79"/>
      <c r="D57" s="79"/>
      <c r="E57" s="79"/>
      <c r="F57" s="79"/>
      <c r="G57" s="79"/>
      <c r="H57" s="79"/>
      <c r="I57" s="79"/>
      <c r="J57" s="79"/>
      <c r="K57" s="79"/>
      <c r="L57" s="79"/>
      <c r="M57" s="79"/>
      <c r="N57" s="79"/>
      <c r="O57" s="79"/>
      <c r="P57" s="79"/>
      <c r="Q57" s="79"/>
      <c r="R57" s="79"/>
      <c r="S57" s="79"/>
      <c r="T57" s="79"/>
      <c r="U57" s="79"/>
    </row>
  </sheetData>
  <mergeCells count="28">
    <mergeCell ref="A21:A23"/>
    <mergeCell ref="B21:U21"/>
    <mergeCell ref="B22:E22"/>
    <mergeCell ref="F22:I22"/>
    <mergeCell ref="J22:M22"/>
    <mergeCell ref="N22:Q22"/>
    <mergeCell ref="R22:U22"/>
    <mergeCell ref="B2:T2"/>
    <mergeCell ref="A4:A6"/>
    <mergeCell ref="B4:U4"/>
    <mergeCell ref="B5:E5"/>
    <mergeCell ref="F5:I5"/>
    <mergeCell ref="J5:M5"/>
    <mergeCell ref="N5:Q5"/>
    <mergeCell ref="R5:U5"/>
    <mergeCell ref="A54:U57"/>
    <mergeCell ref="R39:U39"/>
    <mergeCell ref="B52:D52"/>
    <mergeCell ref="F52:H52"/>
    <mergeCell ref="J52:L52"/>
    <mergeCell ref="N52:P52"/>
    <mergeCell ref="R52:T52"/>
    <mergeCell ref="B39:E39"/>
    <mergeCell ref="F39:I39"/>
    <mergeCell ref="J39:M39"/>
    <mergeCell ref="N39:Q39"/>
    <mergeCell ref="A38:A39"/>
    <mergeCell ref="B38:U38"/>
  </mergeCells>
  <phoneticPr fontId="4" type="noConversion"/>
  <pageMargins left="0.75" right="0.75" top="1" bottom="1" header="0.5" footer="0.5"/>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5">
    <pageSetUpPr fitToPage="1"/>
  </sheetPr>
  <dimension ref="A2:Z57"/>
  <sheetViews>
    <sheetView showGridLines="0" zoomScale="70" workbookViewId="0">
      <selection activeCell="U51" sqref="U51"/>
    </sheetView>
  </sheetViews>
  <sheetFormatPr defaultRowHeight="12" x14ac:dyDescent="0.2"/>
  <cols>
    <col min="1" max="1" width="15.140625" style="1" customWidth="1"/>
    <col min="2" max="4" width="11.28515625" style="3" bestFit="1" customWidth="1"/>
    <col min="5" max="5" width="11.7109375" style="3" customWidth="1"/>
    <col min="6" max="8" width="11.28515625" style="3" customWidth="1"/>
    <col min="9" max="9" width="11.7109375" style="3" customWidth="1"/>
    <col min="10" max="12" width="11.28515625" style="3" customWidth="1"/>
    <col min="13" max="13" width="11.7109375" style="3" customWidth="1"/>
    <col min="14" max="16" width="11.28515625" style="3" customWidth="1"/>
    <col min="17" max="17" width="11.7109375" style="3" customWidth="1"/>
    <col min="18" max="20" width="11.28515625" style="3" customWidth="1"/>
    <col min="21" max="21" width="11.7109375" style="3" customWidth="1"/>
    <col min="22" max="16384" width="9.140625" style="1"/>
  </cols>
  <sheetData>
    <row r="2" spans="1:21" ht="18" customHeight="1" x14ac:dyDescent="0.2">
      <c r="B2" s="66" t="s">
        <v>83</v>
      </c>
      <c r="C2" s="67"/>
      <c r="D2" s="67"/>
      <c r="E2" s="67"/>
      <c r="F2" s="67"/>
      <c r="G2" s="67"/>
      <c r="H2" s="67"/>
      <c r="I2" s="67"/>
      <c r="J2" s="67"/>
      <c r="K2" s="67"/>
      <c r="L2" s="67"/>
      <c r="M2" s="67"/>
      <c r="N2" s="67"/>
      <c r="O2" s="67"/>
      <c r="P2" s="67"/>
      <c r="Q2" s="67"/>
      <c r="R2" s="67"/>
      <c r="S2" s="67"/>
      <c r="T2" s="68"/>
      <c r="U2" s="1"/>
    </row>
    <row r="3" spans="1:21" ht="15.75" customHeight="1" x14ac:dyDescent="0.2"/>
    <row r="4" spans="1:21" s="4" customFormat="1" ht="18" customHeight="1" x14ac:dyDescent="0.2">
      <c r="A4" s="69" t="s">
        <v>0</v>
      </c>
      <c r="B4" s="72" t="s">
        <v>26</v>
      </c>
      <c r="C4" s="73"/>
      <c r="D4" s="73"/>
      <c r="E4" s="73"/>
      <c r="F4" s="73"/>
      <c r="G4" s="73"/>
      <c r="H4" s="73"/>
      <c r="I4" s="73"/>
      <c r="J4" s="73"/>
      <c r="K4" s="73"/>
      <c r="L4" s="73"/>
      <c r="M4" s="73"/>
      <c r="N4" s="73"/>
      <c r="O4" s="73"/>
      <c r="P4" s="73"/>
      <c r="Q4" s="73"/>
      <c r="R4" s="73"/>
      <c r="S4" s="73"/>
      <c r="T4" s="73"/>
      <c r="U4" s="74"/>
    </row>
    <row r="5" spans="1:21" s="4" customFormat="1" ht="18" customHeight="1" x14ac:dyDescent="0.2">
      <c r="A5" s="70"/>
      <c r="B5" s="75" t="s">
        <v>20</v>
      </c>
      <c r="C5" s="76"/>
      <c r="D5" s="76"/>
      <c r="E5" s="77"/>
      <c r="F5" s="75" t="s">
        <v>21</v>
      </c>
      <c r="G5" s="76"/>
      <c r="H5" s="76"/>
      <c r="I5" s="77"/>
      <c r="J5" s="75" t="s">
        <v>22</v>
      </c>
      <c r="K5" s="76"/>
      <c r="L5" s="76"/>
      <c r="M5" s="77"/>
      <c r="N5" s="75" t="s">
        <v>23</v>
      </c>
      <c r="O5" s="76"/>
      <c r="P5" s="76"/>
      <c r="Q5" s="77"/>
      <c r="R5" s="75" t="s">
        <v>24</v>
      </c>
      <c r="S5" s="76"/>
      <c r="T5" s="76"/>
      <c r="U5" s="77"/>
    </row>
    <row r="6" spans="1:21" s="4" customFormat="1" ht="21.2" customHeight="1" x14ac:dyDescent="0.2">
      <c r="A6" s="71"/>
      <c r="B6" s="15" t="s">
        <v>1</v>
      </c>
      <c r="C6" s="15" t="s">
        <v>2</v>
      </c>
      <c r="D6" s="15" t="s">
        <v>3</v>
      </c>
      <c r="E6" s="15" t="s">
        <v>4</v>
      </c>
      <c r="F6" s="15" t="s">
        <v>1</v>
      </c>
      <c r="G6" s="15" t="s">
        <v>2</v>
      </c>
      <c r="H6" s="15" t="s">
        <v>3</v>
      </c>
      <c r="I6" s="15" t="s">
        <v>4</v>
      </c>
      <c r="J6" s="15" t="s">
        <v>1</v>
      </c>
      <c r="K6" s="15" t="s">
        <v>2</v>
      </c>
      <c r="L6" s="15" t="s">
        <v>3</v>
      </c>
      <c r="M6" s="15" t="s">
        <v>4</v>
      </c>
      <c r="N6" s="15" t="s">
        <v>1</v>
      </c>
      <c r="O6" s="15" t="s">
        <v>2</v>
      </c>
      <c r="P6" s="15" t="s">
        <v>3</v>
      </c>
      <c r="Q6" s="15" t="s">
        <v>4</v>
      </c>
      <c r="R6" s="15" t="s">
        <v>1</v>
      </c>
      <c r="S6" s="15" t="s">
        <v>2</v>
      </c>
      <c r="T6" s="15" t="s">
        <v>3</v>
      </c>
      <c r="U6" s="15" t="s">
        <v>4</v>
      </c>
    </row>
    <row r="7" spans="1:21" ht="18.75" customHeight="1" x14ac:dyDescent="0.2">
      <c r="A7" s="5" t="s">
        <v>11</v>
      </c>
      <c r="B7" s="6">
        <v>53</v>
      </c>
      <c r="C7" s="6">
        <v>111</v>
      </c>
      <c r="D7" s="6">
        <v>260</v>
      </c>
      <c r="E7" s="7">
        <f>SUM(B7:D7)</f>
        <v>424</v>
      </c>
      <c r="F7" s="8">
        <v>127260</v>
      </c>
      <c r="G7" s="6">
        <v>53074</v>
      </c>
      <c r="H7" s="6">
        <v>98649</v>
      </c>
      <c r="I7" s="7">
        <f t="shared" ref="I7:I17" si="0">SUM(F7:H7)</f>
        <v>278983</v>
      </c>
      <c r="J7" s="8">
        <v>0</v>
      </c>
      <c r="K7" s="6">
        <v>0</v>
      </c>
      <c r="L7" s="6">
        <v>0</v>
      </c>
      <c r="M7" s="7">
        <f>SUM(J7:L7)</f>
        <v>0</v>
      </c>
      <c r="N7" s="8">
        <v>271722</v>
      </c>
      <c r="O7" s="6">
        <v>131828</v>
      </c>
      <c r="P7" s="6">
        <v>236229</v>
      </c>
      <c r="Q7" s="7">
        <f t="shared" ref="Q7:Q17" si="1">SUM(N7:P7)</f>
        <v>639779</v>
      </c>
      <c r="R7" s="8">
        <v>0</v>
      </c>
      <c r="S7" s="6">
        <v>0</v>
      </c>
      <c r="T7" s="6">
        <v>0</v>
      </c>
      <c r="U7" s="7">
        <f t="shared" ref="U7:U17" si="2">SUM(R7:T7)</f>
        <v>0</v>
      </c>
    </row>
    <row r="8" spans="1:21" ht="18.75" customHeight="1" x14ac:dyDescent="0.2">
      <c r="A8" s="5" t="s">
        <v>15</v>
      </c>
      <c r="B8" s="6">
        <v>40</v>
      </c>
      <c r="C8" s="6">
        <v>93</v>
      </c>
      <c r="D8" s="6">
        <v>212</v>
      </c>
      <c r="E8" s="7">
        <f>SUM(B8:D8)</f>
        <v>345</v>
      </c>
      <c r="F8" s="8">
        <v>121799</v>
      </c>
      <c r="G8" s="6">
        <v>51383</v>
      </c>
      <c r="H8" s="6">
        <v>81342</v>
      </c>
      <c r="I8" s="7">
        <f t="shared" si="0"/>
        <v>254524</v>
      </c>
      <c r="J8" s="8">
        <v>0</v>
      </c>
      <c r="K8" s="6">
        <v>0</v>
      </c>
      <c r="L8" s="6">
        <v>0</v>
      </c>
      <c r="M8" s="7">
        <f>SUM(J8:L8)</f>
        <v>0</v>
      </c>
      <c r="N8" s="8">
        <v>271405</v>
      </c>
      <c r="O8" s="6">
        <v>130419</v>
      </c>
      <c r="P8" s="6">
        <v>182356</v>
      </c>
      <c r="Q8" s="7">
        <f t="shared" si="1"/>
        <v>584180</v>
      </c>
      <c r="R8" s="8">
        <v>0</v>
      </c>
      <c r="S8" s="6">
        <v>0</v>
      </c>
      <c r="T8" s="6">
        <v>0</v>
      </c>
      <c r="U8" s="7">
        <f t="shared" si="2"/>
        <v>0</v>
      </c>
    </row>
    <row r="9" spans="1:21" ht="18.75" customHeight="1" x14ac:dyDescent="0.2">
      <c r="A9" s="5" t="s">
        <v>16</v>
      </c>
      <c r="B9" s="6">
        <v>35</v>
      </c>
      <c r="C9" s="6">
        <v>98</v>
      </c>
      <c r="D9" s="6">
        <v>214</v>
      </c>
      <c r="E9" s="7">
        <f>SUM(B9:D9)</f>
        <v>347</v>
      </c>
      <c r="F9" s="8">
        <v>135113</v>
      </c>
      <c r="G9" s="6">
        <v>55898</v>
      </c>
      <c r="H9" s="6">
        <v>85694</v>
      </c>
      <c r="I9" s="7">
        <f t="shared" si="0"/>
        <v>276705</v>
      </c>
      <c r="J9" s="8">
        <v>0</v>
      </c>
      <c r="K9" s="6">
        <v>0</v>
      </c>
      <c r="L9" s="6">
        <v>0</v>
      </c>
      <c r="M9" s="7">
        <f>SUM(J9:L9)</f>
        <v>0</v>
      </c>
      <c r="N9" s="8">
        <v>294665</v>
      </c>
      <c r="O9" s="6">
        <v>134620</v>
      </c>
      <c r="P9" s="6">
        <v>187112</v>
      </c>
      <c r="Q9" s="7">
        <f t="shared" si="1"/>
        <v>616397</v>
      </c>
      <c r="R9" s="8">
        <v>0</v>
      </c>
      <c r="S9" s="6">
        <v>0</v>
      </c>
      <c r="T9" s="6">
        <v>0</v>
      </c>
      <c r="U9" s="7">
        <f t="shared" si="2"/>
        <v>0</v>
      </c>
    </row>
    <row r="10" spans="1:21" ht="18.75" customHeight="1" x14ac:dyDescent="0.2">
      <c r="A10" s="5" t="s">
        <v>19</v>
      </c>
      <c r="B10" s="6">
        <v>81</v>
      </c>
      <c r="C10" s="6">
        <v>104</v>
      </c>
      <c r="D10" s="6">
        <v>158</v>
      </c>
      <c r="E10" s="7">
        <f>SUM(B10:D10)</f>
        <v>343</v>
      </c>
      <c r="F10" s="8">
        <v>98646</v>
      </c>
      <c r="G10" s="6">
        <v>50232</v>
      </c>
      <c r="H10" s="6">
        <v>82125</v>
      </c>
      <c r="I10" s="7">
        <f t="shared" si="0"/>
        <v>231003</v>
      </c>
      <c r="J10" s="8">
        <v>0</v>
      </c>
      <c r="K10" s="6">
        <v>0</v>
      </c>
      <c r="L10" s="6">
        <v>0</v>
      </c>
      <c r="M10" s="7">
        <f>SUM(J10:L10)</f>
        <v>0</v>
      </c>
      <c r="N10" s="8">
        <v>203740</v>
      </c>
      <c r="O10" s="6">
        <v>115056</v>
      </c>
      <c r="P10" s="6">
        <v>166828</v>
      </c>
      <c r="Q10" s="7">
        <f t="shared" si="1"/>
        <v>485624</v>
      </c>
      <c r="R10" s="8">
        <v>0</v>
      </c>
      <c r="S10" s="6">
        <v>0</v>
      </c>
      <c r="T10" s="6">
        <v>0</v>
      </c>
      <c r="U10" s="7">
        <f t="shared" si="2"/>
        <v>0</v>
      </c>
    </row>
    <row r="11" spans="1:21" ht="18.75" customHeight="1" x14ac:dyDescent="0.2">
      <c r="A11" s="5" t="s">
        <v>17</v>
      </c>
      <c r="B11" s="6">
        <v>271</v>
      </c>
      <c r="C11" s="6">
        <v>312</v>
      </c>
      <c r="D11" s="6">
        <v>437</v>
      </c>
      <c r="E11" s="7">
        <f t="shared" ref="E11:E17" si="3">SUM(B11:D11)</f>
        <v>1020</v>
      </c>
      <c r="F11" s="8">
        <v>177876</v>
      </c>
      <c r="G11" s="6">
        <v>79934</v>
      </c>
      <c r="H11" s="6">
        <v>141170</v>
      </c>
      <c r="I11" s="7">
        <f t="shared" si="0"/>
        <v>398980</v>
      </c>
      <c r="J11" s="8">
        <v>0</v>
      </c>
      <c r="K11" s="6">
        <v>0</v>
      </c>
      <c r="L11" s="6">
        <v>0</v>
      </c>
      <c r="M11" s="7">
        <f t="shared" ref="M11:M17" si="4">SUM(J11:L11)</f>
        <v>0</v>
      </c>
      <c r="N11" s="8">
        <v>391676</v>
      </c>
      <c r="O11" s="6">
        <v>193309</v>
      </c>
      <c r="P11" s="6">
        <v>299463</v>
      </c>
      <c r="Q11" s="7">
        <f t="shared" si="1"/>
        <v>884448</v>
      </c>
      <c r="R11" s="8">
        <v>0</v>
      </c>
      <c r="S11" s="6">
        <v>0</v>
      </c>
      <c r="T11" s="6">
        <v>0</v>
      </c>
      <c r="U11" s="7">
        <f t="shared" si="2"/>
        <v>0</v>
      </c>
    </row>
    <row r="12" spans="1:21" ht="18.75" customHeight="1" x14ac:dyDescent="0.2">
      <c r="A12" s="5" t="s">
        <v>18</v>
      </c>
      <c r="B12" s="6">
        <v>128</v>
      </c>
      <c r="C12" s="6">
        <v>114</v>
      </c>
      <c r="D12" s="6">
        <v>151</v>
      </c>
      <c r="E12" s="7">
        <f t="shared" si="3"/>
        <v>393</v>
      </c>
      <c r="F12" s="8">
        <v>108174</v>
      </c>
      <c r="G12" s="6">
        <v>45845</v>
      </c>
      <c r="H12" s="6">
        <v>78081</v>
      </c>
      <c r="I12" s="7">
        <f t="shared" si="0"/>
        <v>232100</v>
      </c>
      <c r="J12" s="8">
        <v>0</v>
      </c>
      <c r="K12" s="6">
        <v>0</v>
      </c>
      <c r="L12" s="6">
        <v>0</v>
      </c>
      <c r="M12" s="7">
        <f t="shared" si="4"/>
        <v>0</v>
      </c>
      <c r="N12" s="8">
        <v>227180</v>
      </c>
      <c r="O12" s="6">
        <v>104917</v>
      </c>
      <c r="P12" s="6">
        <v>163210</v>
      </c>
      <c r="Q12" s="7">
        <f t="shared" si="1"/>
        <v>495307</v>
      </c>
      <c r="R12" s="8">
        <v>0</v>
      </c>
      <c r="S12" s="6">
        <v>0</v>
      </c>
      <c r="T12" s="6">
        <v>0</v>
      </c>
      <c r="U12" s="7">
        <f t="shared" si="2"/>
        <v>0</v>
      </c>
    </row>
    <row r="13" spans="1:21" ht="18.75" customHeight="1" x14ac:dyDescent="0.2">
      <c r="A13" s="5" t="s">
        <v>5</v>
      </c>
      <c r="B13" s="6">
        <v>148</v>
      </c>
      <c r="C13" s="6">
        <v>123</v>
      </c>
      <c r="D13" s="6">
        <v>179</v>
      </c>
      <c r="E13" s="7">
        <f t="shared" si="3"/>
        <v>450</v>
      </c>
      <c r="F13" s="8">
        <v>123457</v>
      </c>
      <c r="G13" s="6">
        <v>54306</v>
      </c>
      <c r="H13" s="6">
        <v>87298</v>
      </c>
      <c r="I13" s="7">
        <f t="shared" si="0"/>
        <v>265061</v>
      </c>
      <c r="J13" s="8">
        <v>0</v>
      </c>
      <c r="K13" s="6">
        <v>0</v>
      </c>
      <c r="L13" s="6">
        <v>0</v>
      </c>
      <c r="M13" s="7">
        <f t="shared" si="4"/>
        <v>0</v>
      </c>
      <c r="N13" s="8">
        <v>299490</v>
      </c>
      <c r="O13" s="6">
        <v>125385</v>
      </c>
      <c r="P13" s="6">
        <v>172454</v>
      </c>
      <c r="Q13" s="7">
        <f t="shared" si="1"/>
        <v>597329</v>
      </c>
      <c r="R13" s="8">
        <v>0</v>
      </c>
      <c r="S13" s="6">
        <v>0</v>
      </c>
      <c r="T13" s="6">
        <v>0</v>
      </c>
      <c r="U13" s="7">
        <f t="shared" si="2"/>
        <v>0</v>
      </c>
    </row>
    <row r="14" spans="1:21" ht="18.75" customHeight="1" x14ac:dyDescent="0.2">
      <c r="A14" s="5" t="s">
        <v>6</v>
      </c>
      <c r="B14" s="6">
        <v>126</v>
      </c>
      <c r="C14" s="6">
        <v>117</v>
      </c>
      <c r="D14" s="6">
        <v>179</v>
      </c>
      <c r="E14" s="7">
        <f t="shared" si="3"/>
        <v>422</v>
      </c>
      <c r="F14" s="8">
        <v>120288</v>
      </c>
      <c r="G14" s="6">
        <v>50532</v>
      </c>
      <c r="H14" s="6">
        <v>85255</v>
      </c>
      <c r="I14" s="7">
        <f t="shared" si="0"/>
        <v>256075</v>
      </c>
      <c r="J14" s="8">
        <v>0</v>
      </c>
      <c r="K14" s="6">
        <v>0</v>
      </c>
      <c r="L14" s="6">
        <v>0</v>
      </c>
      <c r="M14" s="7">
        <f t="shared" si="4"/>
        <v>0</v>
      </c>
      <c r="N14" s="8">
        <v>221943</v>
      </c>
      <c r="O14" s="6">
        <v>102945</v>
      </c>
      <c r="P14" s="6">
        <v>165493</v>
      </c>
      <c r="Q14" s="7">
        <f t="shared" si="1"/>
        <v>490381</v>
      </c>
      <c r="R14" s="8">
        <v>0</v>
      </c>
      <c r="S14" s="6">
        <v>0</v>
      </c>
      <c r="T14" s="6">
        <v>0</v>
      </c>
      <c r="U14" s="7">
        <f t="shared" si="2"/>
        <v>0</v>
      </c>
    </row>
    <row r="15" spans="1:21" ht="18.75" customHeight="1" x14ac:dyDescent="0.2">
      <c r="A15" s="5" t="s">
        <v>7</v>
      </c>
      <c r="B15" s="6">
        <v>348</v>
      </c>
      <c r="C15" s="6">
        <v>6739</v>
      </c>
      <c r="D15" s="6">
        <v>16663</v>
      </c>
      <c r="E15" s="7">
        <f t="shared" si="3"/>
        <v>23750</v>
      </c>
      <c r="F15" s="8">
        <v>130116</v>
      </c>
      <c r="G15" s="6">
        <v>56741</v>
      </c>
      <c r="H15" s="6">
        <v>87361</v>
      </c>
      <c r="I15" s="7">
        <f t="shared" si="0"/>
        <v>274218</v>
      </c>
      <c r="J15" s="8">
        <v>0</v>
      </c>
      <c r="K15" s="6">
        <v>0</v>
      </c>
      <c r="L15" s="6">
        <v>0</v>
      </c>
      <c r="M15" s="7">
        <f t="shared" si="4"/>
        <v>0</v>
      </c>
      <c r="N15" s="8">
        <v>286765</v>
      </c>
      <c r="O15" s="6">
        <v>122925</v>
      </c>
      <c r="P15" s="6">
        <v>164592</v>
      </c>
      <c r="Q15" s="7">
        <f t="shared" si="1"/>
        <v>574282</v>
      </c>
      <c r="R15" s="8">
        <v>0</v>
      </c>
      <c r="S15" s="6">
        <v>0</v>
      </c>
      <c r="T15" s="6">
        <v>0</v>
      </c>
      <c r="U15" s="7">
        <f t="shared" si="2"/>
        <v>0</v>
      </c>
    </row>
    <row r="16" spans="1:21" ht="18.75" customHeight="1" x14ac:dyDescent="0.2">
      <c r="A16" s="5" t="s">
        <v>8</v>
      </c>
      <c r="B16" s="6">
        <v>999</v>
      </c>
      <c r="C16" s="6">
        <v>5274</v>
      </c>
      <c r="D16" s="6">
        <v>16375</v>
      </c>
      <c r="E16" s="7">
        <f t="shared" si="3"/>
        <v>22648</v>
      </c>
      <c r="F16" s="8">
        <v>116888</v>
      </c>
      <c r="G16" s="6">
        <v>52161</v>
      </c>
      <c r="H16" s="6">
        <v>83472</v>
      </c>
      <c r="I16" s="7">
        <f t="shared" si="0"/>
        <v>252521</v>
      </c>
      <c r="J16" s="8">
        <v>0</v>
      </c>
      <c r="K16" s="6">
        <v>0</v>
      </c>
      <c r="L16" s="6">
        <v>0</v>
      </c>
      <c r="M16" s="7">
        <f t="shared" si="4"/>
        <v>0</v>
      </c>
      <c r="N16" s="8">
        <v>205721</v>
      </c>
      <c r="O16" s="6">
        <v>107477</v>
      </c>
      <c r="P16" s="6">
        <v>149236</v>
      </c>
      <c r="Q16" s="7">
        <f t="shared" si="1"/>
        <v>462434</v>
      </c>
      <c r="R16" s="8">
        <v>0</v>
      </c>
      <c r="S16" s="6">
        <v>0</v>
      </c>
      <c r="T16" s="6">
        <v>0</v>
      </c>
      <c r="U16" s="7">
        <f t="shared" si="2"/>
        <v>0</v>
      </c>
    </row>
    <row r="17" spans="1:26" ht="18.75" customHeight="1" x14ac:dyDescent="0.2">
      <c r="A17" s="5" t="s">
        <v>9</v>
      </c>
      <c r="B17" s="6">
        <v>1010</v>
      </c>
      <c r="C17" s="6">
        <v>5319</v>
      </c>
      <c r="D17" s="6">
        <v>16527</v>
      </c>
      <c r="E17" s="7">
        <f t="shared" si="3"/>
        <v>22856</v>
      </c>
      <c r="F17" s="8">
        <v>121092</v>
      </c>
      <c r="G17" s="6">
        <v>51210</v>
      </c>
      <c r="H17" s="6">
        <v>86921</v>
      </c>
      <c r="I17" s="7">
        <f t="shared" si="0"/>
        <v>259223</v>
      </c>
      <c r="J17" s="8">
        <v>0</v>
      </c>
      <c r="K17" s="6">
        <v>0</v>
      </c>
      <c r="L17" s="6">
        <v>0</v>
      </c>
      <c r="M17" s="7">
        <f t="shared" si="4"/>
        <v>0</v>
      </c>
      <c r="N17" s="8">
        <v>246088</v>
      </c>
      <c r="O17" s="6">
        <v>109239</v>
      </c>
      <c r="P17" s="6">
        <v>154068</v>
      </c>
      <c r="Q17" s="7">
        <f t="shared" si="1"/>
        <v>509395</v>
      </c>
      <c r="R17" s="8">
        <v>0</v>
      </c>
      <c r="S17" s="6">
        <v>0</v>
      </c>
      <c r="T17" s="6">
        <v>0</v>
      </c>
      <c r="U17" s="7">
        <f t="shared" si="2"/>
        <v>0</v>
      </c>
    </row>
    <row r="18" spans="1:26" ht="18.75" customHeight="1" x14ac:dyDescent="0.2">
      <c r="A18" s="5" t="s">
        <v>10</v>
      </c>
      <c r="B18" s="57" t="s">
        <v>72</v>
      </c>
      <c r="C18" s="57" t="s">
        <v>72</v>
      </c>
      <c r="D18" s="57" t="s">
        <v>72</v>
      </c>
      <c r="E18" s="58" t="s">
        <v>72</v>
      </c>
      <c r="F18" s="57" t="s">
        <v>72</v>
      </c>
      <c r="G18" s="57" t="s">
        <v>72</v>
      </c>
      <c r="H18" s="57" t="s">
        <v>72</v>
      </c>
      <c r="I18" s="58" t="s">
        <v>72</v>
      </c>
      <c r="J18" s="57" t="s">
        <v>72</v>
      </c>
      <c r="K18" s="57" t="s">
        <v>72</v>
      </c>
      <c r="L18" s="57" t="s">
        <v>72</v>
      </c>
      <c r="M18" s="58" t="s">
        <v>72</v>
      </c>
      <c r="N18" s="57" t="s">
        <v>72</v>
      </c>
      <c r="O18" s="57" t="s">
        <v>72</v>
      </c>
      <c r="P18" s="57" t="s">
        <v>72</v>
      </c>
      <c r="Q18" s="58" t="s">
        <v>72</v>
      </c>
      <c r="R18" s="57" t="s">
        <v>72</v>
      </c>
      <c r="S18" s="57" t="s">
        <v>72</v>
      </c>
      <c r="T18" s="57" t="s">
        <v>72</v>
      </c>
      <c r="U18" s="58" t="s">
        <v>72</v>
      </c>
    </row>
    <row r="19" spans="1:26" ht="21.75" customHeight="1" x14ac:dyDescent="0.2">
      <c r="A19" s="16" t="s">
        <v>12</v>
      </c>
      <c r="B19" s="17">
        <f t="shared" ref="B19:U19" si="5">SUM(B7:B18)</f>
        <v>3239</v>
      </c>
      <c r="C19" s="18">
        <f t="shared" si="5"/>
        <v>18404</v>
      </c>
      <c r="D19" s="18">
        <f t="shared" si="5"/>
        <v>51355</v>
      </c>
      <c r="E19" s="19">
        <f t="shared" si="5"/>
        <v>72998</v>
      </c>
      <c r="F19" s="17">
        <f t="shared" si="5"/>
        <v>1380709</v>
      </c>
      <c r="G19" s="18">
        <f t="shared" si="5"/>
        <v>601316</v>
      </c>
      <c r="H19" s="18">
        <f t="shared" si="5"/>
        <v>997368</v>
      </c>
      <c r="I19" s="19">
        <f t="shared" si="5"/>
        <v>2979393</v>
      </c>
      <c r="J19" s="17">
        <f t="shared" si="5"/>
        <v>0</v>
      </c>
      <c r="K19" s="18">
        <f t="shared" si="5"/>
        <v>0</v>
      </c>
      <c r="L19" s="18">
        <f t="shared" si="5"/>
        <v>0</v>
      </c>
      <c r="M19" s="19">
        <f t="shared" si="5"/>
        <v>0</v>
      </c>
      <c r="N19" s="17">
        <f t="shared" si="5"/>
        <v>2920395</v>
      </c>
      <c r="O19" s="18">
        <f t="shared" si="5"/>
        <v>1378120</v>
      </c>
      <c r="P19" s="18">
        <f t="shared" si="5"/>
        <v>2041041</v>
      </c>
      <c r="Q19" s="19">
        <f t="shared" si="5"/>
        <v>6339556</v>
      </c>
      <c r="R19" s="17">
        <f t="shared" si="5"/>
        <v>0</v>
      </c>
      <c r="S19" s="18">
        <f t="shared" si="5"/>
        <v>0</v>
      </c>
      <c r="T19" s="18">
        <f t="shared" si="5"/>
        <v>0</v>
      </c>
      <c r="U19" s="19">
        <f t="shared" si="5"/>
        <v>0</v>
      </c>
      <c r="W19" s="3"/>
    </row>
    <row r="20" spans="1:26" s="2" customFormat="1" ht="12.75" customHeight="1" x14ac:dyDescent="0.2">
      <c r="A20" s="9"/>
    </row>
    <row r="21" spans="1:26" ht="19.5" customHeight="1" x14ac:dyDescent="0.2">
      <c r="A21" s="69" t="s">
        <v>0</v>
      </c>
      <c r="B21" s="72" t="s">
        <v>25</v>
      </c>
      <c r="C21" s="73"/>
      <c r="D21" s="73"/>
      <c r="E21" s="73"/>
      <c r="F21" s="73"/>
      <c r="G21" s="73"/>
      <c r="H21" s="73"/>
      <c r="I21" s="73"/>
      <c r="J21" s="73"/>
      <c r="K21" s="73"/>
      <c r="L21" s="73"/>
      <c r="M21" s="73"/>
      <c r="N21" s="73"/>
      <c r="O21" s="73"/>
      <c r="P21" s="73"/>
      <c r="Q21" s="73"/>
      <c r="R21" s="73"/>
      <c r="S21" s="73"/>
      <c r="T21" s="73"/>
      <c r="U21" s="74"/>
      <c r="V21" s="4"/>
      <c r="W21" s="4"/>
      <c r="X21" s="4"/>
      <c r="Y21" s="4"/>
      <c r="Z21" s="4"/>
    </row>
    <row r="22" spans="1:26" ht="19.5" customHeight="1" x14ac:dyDescent="0.2">
      <c r="A22" s="70"/>
      <c r="B22" s="75" t="s">
        <v>20</v>
      </c>
      <c r="C22" s="76"/>
      <c r="D22" s="76"/>
      <c r="E22" s="77"/>
      <c r="F22" s="75" t="s">
        <v>21</v>
      </c>
      <c r="G22" s="76"/>
      <c r="H22" s="76"/>
      <c r="I22" s="77"/>
      <c r="J22" s="75" t="s">
        <v>22</v>
      </c>
      <c r="K22" s="76"/>
      <c r="L22" s="76"/>
      <c r="M22" s="77"/>
      <c r="N22" s="75" t="s">
        <v>23</v>
      </c>
      <c r="O22" s="76"/>
      <c r="P22" s="76"/>
      <c r="Q22" s="77"/>
      <c r="R22" s="75" t="s">
        <v>24</v>
      </c>
      <c r="S22" s="76"/>
      <c r="T22" s="76"/>
      <c r="U22" s="77"/>
      <c r="V22" s="4"/>
      <c r="W22" s="4"/>
      <c r="X22" s="4"/>
      <c r="Y22" s="4"/>
      <c r="Z22" s="4"/>
    </row>
    <row r="23" spans="1:26" ht="19.5" customHeight="1" x14ac:dyDescent="0.2">
      <c r="A23" s="71"/>
      <c r="B23" s="15"/>
      <c r="C23" s="15"/>
      <c r="D23" s="15"/>
      <c r="E23" s="15" t="s">
        <v>4</v>
      </c>
      <c r="F23" s="15"/>
      <c r="G23" s="15"/>
      <c r="H23" s="15"/>
      <c r="I23" s="15" t="s">
        <v>4</v>
      </c>
      <c r="J23" s="15"/>
      <c r="K23" s="15"/>
      <c r="L23" s="15"/>
      <c r="M23" s="15" t="s">
        <v>4</v>
      </c>
      <c r="N23" s="15"/>
      <c r="O23" s="15"/>
      <c r="P23" s="15"/>
      <c r="Q23" s="15" t="s">
        <v>4</v>
      </c>
      <c r="R23" s="15"/>
      <c r="S23" s="15"/>
      <c r="T23" s="15"/>
      <c r="U23" s="15" t="s">
        <v>4</v>
      </c>
      <c r="V23" s="4"/>
      <c r="W23" s="4"/>
      <c r="X23" s="4"/>
      <c r="Y23" s="4"/>
      <c r="Z23" s="4"/>
    </row>
    <row r="24" spans="1:26" ht="19.5" customHeight="1" x14ac:dyDescent="0.2">
      <c r="A24" s="5" t="s">
        <v>11</v>
      </c>
      <c r="B24" s="10"/>
      <c r="C24" s="10"/>
      <c r="D24" s="10"/>
      <c r="E24" s="7">
        <v>0</v>
      </c>
      <c r="F24" s="10"/>
      <c r="G24" s="10"/>
      <c r="H24" s="10"/>
      <c r="I24" s="7">
        <v>4565</v>
      </c>
      <c r="J24" s="10"/>
      <c r="K24" s="10"/>
      <c r="L24" s="10"/>
      <c r="M24" s="7">
        <v>0</v>
      </c>
      <c r="N24" s="10"/>
      <c r="O24" s="10"/>
      <c r="P24" s="10"/>
      <c r="Q24" s="7">
        <v>0</v>
      </c>
      <c r="R24" s="10"/>
      <c r="S24" s="10"/>
      <c r="T24" s="10"/>
      <c r="U24" s="7">
        <v>0</v>
      </c>
    </row>
    <row r="25" spans="1:26" ht="19.5" customHeight="1" x14ac:dyDescent="0.2">
      <c r="A25" s="5" t="s">
        <v>15</v>
      </c>
      <c r="B25" s="10"/>
      <c r="C25" s="10"/>
      <c r="D25" s="10"/>
      <c r="E25" s="7">
        <v>0</v>
      </c>
      <c r="F25" s="10"/>
      <c r="G25" s="10"/>
      <c r="H25" s="10"/>
      <c r="I25" s="7">
        <v>4685</v>
      </c>
      <c r="J25" s="10"/>
      <c r="K25" s="10"/>
      <c r="L25" s="10"/>
      <c r="M25" s="7">
        <v>0</v>
      </c>
      <c r="N25" s="10"/>
      <c r="O25" s="10"/>
      <c r="P25" s="10"/>
      <c r="Q25" s="7">
        <v>0</v>
      </c>
      <c r="R25" s="10"/>
      <c r="S25" s="10"/>
      <c r="T25" s="10"/>
      <c r="U25" s="7">
        <v>0</v>
      </c>
    </row>
    <row r="26" spans="1:26" ht="19.5" customHeight="1" x14ac:dyDescent="0.2">
      <c r="A26" s="5" t="s">
        <v>16</v>
      </c>
      <c r="B26" s="10"/>
      <c r="C26" s="10"/>
      <c r="D26" s="10"/>
      <c r="E26" s="7">
        <v>0</v>
      </c>
      <c r="F26" s="10"/>
      <c r="G26" s="10"/>
      <c r="H26" s="10"/>
      <c r="I26" s="7">
        <v>5193</v>
      </c>
      <c r="J26" s="10"/>
      <c r="K26" s="10"/>
      <c r="L26" s="10"/>
      <c r="M26" s="7">
        <v>0</v>
      </c>
      <c r="N26" s="10"/>
      <c r="O26" s="10"/>
      <c r="P26" s="10"/>
      <c r="Q26" s="7">
        <v>0</v>
      </c>
      <c r="R26" s="10"/>
      <c r="S26" s="10"/>
      <c r="T26" s="10"/>
      <c r="U26" s="7">
        <v>0</v>
      </c>
    </row>
    <row r="27" spans="1:26" ht="19.5" customHeight="1" x14ac:dyDescent="0.2">
      <c r="A27" s="5" t="s">
        <v>19</v>
      </c>
      <c r="B27" s="10"/>
      <c r="C27" s="10"/>
      <c r="D27" s="10"/>
      <c r="E27" s="7">
        <v>0</v>
      </c>
      <c r="F27" s="10"/>
      <c r="G27" s="10"/>
      <c r="H27" s="10"/>
      <c r="I27" s="7">
        <v>5135</v>
      </c>
      <c r="J27" s="10"/>
      <c r="K27" s="10"/>
      <c r="L27" s="10"/>
      <c r="M27" s="7">
        <v>0</v>
      </c>
      <c r="N27" s="10"/>
      <c r="O27" s="10"/>
      <c r="P27" s="10"/>
      <c r="Q27" s="7">
        <v>0</v>
      </c>
      <c r="R27" s="10"/>
      <c r="S27" s="10"/>
      <c r="T27" s="10"/>
      <c r="U27" s="7">
        <v>0</v>
      </c>
    </row>
    <row r="28" spans="1:26" ht="19.5" customHeight="1" x14ac:dyDescent="0.2">
      <c r="A28" s="5" t="s">
        <v>17</v>
      </c>
      <c r="B28" s="10"/>
      <c r="C28" s="10"/>
      <c r="D28" s="10"/>
      <c r="E28" s="7">
        <v>0</v>
      </c>
      <c r="F28" s="10"/>
      <c r="G28" s="10"/>
      <c r="H28" s="10"/>
      <c r="I28" s="7">
        <v>3691</v>
      </c>
      <c r="J28" s="10"/>
      <c r="K28" s="10"/>
      <c r="L28" s="10"/>
      <c r="M28" s="7">
        <v>0</v>
      </c>
      <c r="N28" s="10"/>
      <c r="O28" s="10"/>
      <c r="P28" s="10"/>
      <c r="Q28" s="7">
        <v>0</v>
      </c>
      <c r="R28" s="10"/>
      <c r="S28" s="10"/>
      <c r="T28" s="10"/>
      <c r="U28" s="7">
        <v>0</v>
      </c>
    </row>
    <row r="29" spans="1:26" ht="19.5" customHeight="1" x14ac:dyDescent="0.2">
      <c r="A29" s="5" t="s">
        <v>18</v>
      </c>
      <c r="B29" s="10"/>
      <c r="C29" s="10"/>
      <c r="D29" s="10"/>
      <c r="E29" s="7">
        <v>0</v>
      </c>
      <c r="F29" s="10"/>
      <c r="G29" s="10"/>
      <c r="H29" s="10"/>
      <c r="I29" s="7">
        <v>19</v>
      </c>
      <c r="J29" s="10"/>
      <c r="K29" s="10"/>
      <c r="L29" s="10"/>
      <c r="M29" s="7">
        <v>0</v>
      </c>
      <c r="N29" s="10"/>
      <c r="O29" s="10"/>
      <c r="P29" s="10"/>
      <c r="Q29" s="7">
        <v>0</v>
      </c>
      <c r="R29" s="10"/>
      <c r="S29" s="10"/>
      <c r="T29" s="10"/>
      <c r="U29" s="7">
        <v>0</v>
      </c>
    </row>
    <row r="30" spans="1:26" ht="19.5" customHeight="1" x14ac:dyDescent="0.2">
      <c r="A30" s="5" t="s">
        <v>5</v>
      </c>
      <c r="B30" s="10"/>
      <c r="C30" s="10"/>
      <c r="D30" s="10"/>
      <c r="E30" s="7">
        <v>0</v>
      </c>
      <c r="F30" s="10"/>
      <c r="G30" s="10"/>
      <c r="H30" s="10"/>
      <c r="I30" s="7">
        <v>87</v>
      </c>
      <c r="J30" s="10"/>
      <c r="K30" s="10"/>
      <c r="L30" s="10"/>
      <c r="M30" s="7">
        <v>0</v>
      </c>
      <c r="N30" s="10"/>
      <c r="O30" s="10"/>
      <c r="P30" s="10"/>
      <c r="Q30" s="7">
        <v>0</v>
      </c>
      <c r="R30" s="10"/>
      <c r="S30" s="10"/>
      <c r="T30" s="10"/>
      <c r="U30" s="7">
        <v>0</v>
      </c>
    </row>
    <row r="31" spans="1:26" ht="19.5" customHeight="1" x14ac:dyDescent="0.2">
      <c r="A31" s="5" t="s">
        <v>6</v>
      </c>
      <c r="B31" s="10"/>
      <c r="C31" s="10"/>
      <c r="D31" s="10"/>
      <c r="E31" s="7">
        <v>0</v>
      </c>
      <c r="F31" s="10"/>
      <c r="G31" s="10"/>
      <c r="H31" s="10"/>
      <c r="I31" s="7">
        <v>86</v>
      </c>
      <c r="J31" s="10"/>
      <c r="K31" s="10"/>
      <c r="L31" s="10"/>
      <c r="M31" s="7">
        <v>0</v>
      </c>
      <c r="N31" s="10"/>
      <c r="O31" s="10"/>
      <c r="P31" s="10"/>
      <c r="Q31" s="7">
        <v>0</v>
      </c>
      <c r="R31" s="10"/>
      <c r="S31" s="10"/>
      <c r="T31" s="10"/>
      <c r="U31" s="7">
        <v>0</v>
      </c>
    </row>
    <row r="32" spans="1:26" ht="19.5" customHeight="1" x14ac:dyDescent="0.2">
      <c r="A32" s="5" t="s">
        <v>7</v>
      </c>
      <c r="B32" s="10"/>
      <c r="C32" s="10"/>
      <c r="D32" s="10"/>
      <c r="E32" s="7">
        <v>5679</v>
      </c>
      <c r="F32" s="10"/>
      <c r="G32" s="10"/>
      <c r="H32" s="10"/>
      <c r="I32" s="7">
        <v>76</v>
      </c>
      <c r="J32" s="10"/>
      <c r="K32" s="10"/>
      <c r="L32" s="10"/>
      <c r="M32" s="7">
        <v>0</v>
      </c>
      <c r="N32" s="10"/>
      <c r="O32" s="10"/>
      <c r="P32" s="10"/>
      <c r="Q32" s="7">
        <v>0</v>
      </c>
      <c r="R32" s="10"/>
      <c r="S32" s="10"/>
      <c r="T32" s="10"/>
      <c r="U32" s="7">
        <v>0</v>
      </c>
    </row>
    <row r="33" spans="1:24" ht="19.5" customHeight="1" x14ac:dyDescent="0.2">
      <c r="A33" s="5" t="s">
        <v>8</v>
      </c>
      <c r="B33" s="10"/>
      <c r="C33" s="10"/>
      <c r="D33" s="10"/>
      <c r="E33" s="7">
        <v>5659</v>
      </c>
      <c r="F33" s="10"/>
      <c r="G33" s="10"/>
      <c r="H33" s="10"/>
      <c r="I33" s="7">
        <v>1568</v>
      </c>
      <c r="J33" s="10"/>
      <c r="K33" s="10"/>
      <c r="L33" s="10"/>
      <c r="M33" s="7">
        <v>0</v>
      </c>
      <c r="N33" s="10"/>
      <c r="O33" s="10"/>
      <c r="P33" s="10"/>
      <c r="Q33" s="7">
        <v>0</v>
      </c>
      <c r="R33" s="10"/>
      <c r="S33" s="10"/>
      <c r="T33" s="10"/>
      <c r="U33" s="7">
        <v>0</v>
      </c>
    </row>
    <row r="34" spans="1:24" ht="19.5" customHeight="1" x14ac:dyDescent="0.2">
      <c r="A34" s="5" t="s">
        <v>9</v>
      </c>
      <c r="B34" s="10"/>
      <c r="C34" s="10"/>
      <c r="D34" s="10"/>
      <c r="E34" s="7">
        <v>5721</v>
      </c>
      <c r="F34" s="10"/>
      <c r="G34" s="10"/>
      <c r="H34" s="10"/>
      <c r="I34" s="7">
        <v>1585</v>
      </c>
      <c r="J34" s="10"/>
      <c r="K34" s="10"/>
      <c r="L34" s="10"/>
      <c r="M34" s="7">
        <v>0</v>
      </c>
      <c r="N34" s="10"/>
      <c r="O34" s="10"/>
      <c r="P34" s="10"/>
      <c r="Q34" s="7">
        <v>0</v>
      </c>
      <c r="R34" s="10"/>
      <c r="S34" s="10"/>
      <c r="T34" s="10"/>
      <c r="U34" s="7">
        <v>0</v>
      </c>
    </row>
    <row r="35" spans="1:24" ht="19.5" customHeight="1" x14ac:dyDescent="0.2">
      <c r="A35" s="5" t="s">
        <v>10</v>
      </c>
      <c r="B35" s="10"/>
      <c r="C35" s="10"/>
      <c r="D35" s="10"/>
      <c r="E35" s="58" t="s">
        <v>72</v>
      </c>
      <c r="F35" s="10"/>
      <c r="G35" s="10"/>
      <c r="H35" s="10"/>
      <c r="I35" s="58" t="s">
        <v>72</v>
      </c>
      <c r="J35" s="10"/>
      <c r="K35" s="10"/>
      <c r="L35" s="10"/>
      <c r="M35" s="58" t="s">
        <v>72</v>
      </c>
      <c r="N35" s="10"/>
      <c r="O35" s="10"/>
      <c r="P35" s="10"/>
      <c r="Q35" s="58" t="s">
        <v>72</v>
      </c>
      <c r="R35" s="10"/>
      <c r="S35" s="10"/>
      <c r="T35" s="10"/>
      <c r="U35" s="58" t="s">
        <v>72</v>
      </c>
    </row>
    <row r="36" spans="1:24" ht="21.2" customHeight="1" x14ac:dyDescent="0.2">
      <c r="A36" s="20" t="s">
        <v>12</v>
      </c>
      <c r="B36" s="17"/>
      <c r="C36" s="18"/>
      <c r="D36" s="18"/>
      <c r="E36" s="19">
        <f>SUM(E24:E35)</f>
        <v>17059</v>
      </c>
      <c r="F36" s="17"/>
      <c r="G36" s="18"/>
      <c r="H36" s="18"/>
      <c r="I36" s="19">
        <f>SUM(I24:I35)</f>
        <v>26690</v>
      </c>
      <c r="J36" s="17"/>
      <c r="K36" s="18"/>
      <c r="L36" s="18"/>
      <c r="M36" s="19">
        <f>SUM(M24:M35)</f>
        <v>0</v>
      </c>
      <c r="N36" s="17"/>
      <c r="O36" s="18"/>
      <c r="P36" s="18"/>
      <c r="Q36" s="19">
        <f>SUM(Q24:Q35)</f>
        <v>0</v>
      </c>
      <c r="R36" s="17"/>
      <c r="S36" s="18"/>
      <c r="T36" s="18"/>
      <c r="U36" s="19">
        <f>SUM(U24:U35)</f>
        <v>0</v>
      </c>
    </row>
    <row r="37" spans="1:24" s="2" customFormat="1" ht="13.5" customHeight="1" x14ac:dyDescent="0.2">
      <c r="A37" s="1"/>
      <c r="B37" s="3"/>
      <c r="C37" s="3"/>
      <c r="D37" s="3"/>
      <c r="E37" s="3"/>
      <c r="F37" s="3"/>
      <c r="G37" s="3"/>
      <c r="H37" s="3"/>
      <c r="I37" s="3"/>
    </row>
    <row r="38" spans="1:24" s="4" customFormat="1" ht="18" customHeight="1" x14ac:dyDescent="0.2">
      <c r="A38" s="69" t="s">
        <v>0</v>
      </c>
      <c r="B38" s="72" t="s">
        <v>13</v>
      </c>
      <c r="C38" s="73"/>
      <c r="D38" s="73"/>
      <c r="E38" s="73"/>
      <c r="F38" s="73"/>
      <c r="G38" s="73"/>
      <c r="H38" s="73"/>
      <c r="I38" s="73"/>
      <c r="J38" s="73"/>
      <c r="K38" s="73"/>
      <c r="L38" s="73"/>
      <c r="M38" s="73"/>
      <c r="N38" s="73"/>
      <c r="O38" s="73"/>
      <c r="P38" s="73"/>
      <c r="Q38" s="73"/>
      <c r="R38" s="73"/>
      <c r="S38" s="73"/>
      <c r="T38" s="73"/>
      <c r="U38" s="74"/>
    </row>
    <row r="39" spans="1:24" s="4" customFormat="1" ht="21.75" customHeight="1" x14ac:dyDescent="0.2">
      <c r="A39" s="71"/>
      <c r="B39" s="75" t="s">
        <v>20</v>
      </c>
      <c r="C39" s="76"/>
      <c r="D39" s="76"/>
      <c r="E39" s="77"/>
      <c r="F39" s="75" t="s">
        <v>21</v>
      </c>
      <c r="G39" s="76"/>
      <c r="H39" s="76"/>
      <c r="I39" s="77"/>
      <c r="J39" s="75" t="s">
        <v>22</v>
      </c>
      <c r="K39" s="76"/>
      <c r="L39" s="76"/>
      <c r="M39" s="77"/>
      <c r="N39" s="75" t="s">
        <v>23</v>
      </c>
      <c r="O39" s="76"/>
      <c r="P39" s="76"/>
      <c r="Q39" s="77"/>
      <c r="R39" s="75" t="s">
        <v>24</v>
      </c>
      <c r="S39" s="76"/>
      <c r="T39" s="76"/>
      <c r="U39" s="77"/>
    </row>
    <row r="40" spans="1:24" ht="19.5" customHeight="1" x14ac:dyDescent="0.2">
      <c r="A40" s="5" t="s">
        <v>11</v>
      </c>
      <c r="B40" s="11"/>
      <c r="C40" s="12"/>
      <c r="D40" s="12"/>
      <c r="E40" s="13">
        <v>6</v>
      </c>
      <c r="F40" s="12"/>
      <c r="G40" s="12"/>
      <c r="H40" s="12"/>
      <c r="I40" s="13">
        <v>191</v>
      </c>
      <c r="J40" s="12"/>
      <c r="K40" s="12"/>
      <c r="L40" s="12"/>
      <c r="M40" s="13">
        <v>0</v>
      </c>
      <c r="N40" s="12"/>
      <c r="O40" s="12"/>
      <c r="P40" s="12"/>
      <c r="Q40" s="13">
        <v>55</v>
      </c>
      <c r="R40" s="12"/>
      <c r="S40" s="12"/>
      <c r="T40" s="12"/>
      <c r="U40" s="13">
        <v>0</v>
      </c>
      <c r="X40" s="14"/>
    </row>
    <row r="41" spans="1:24" ht="19.5" customHeight="1" x14ac:dyDescent="0.2">
      <c r="A41" s="5" t="s">
        <v>15</v>
      </c>
      <c r="B41" s="11"/>
      <c r="C41" s="12"/>
      <c r="D41" s="12"/>
      <c r="E41" s="13">
        <v>6</v>
      </c>
      <c r="F41" s="12"/>
      <c r="G41" s="12"/>
      <c r="H41" s="12"/>
      <c r="I41" s="13">
        <v>222</v>
      </c>
      <c r="J41" s="12"/>
      <c r="K41" s="12"/>
      <c r="L41" s="12"/>
      <c r="M41" s="13">
        <v>0</v>
      </c>
      <c r="N41" s="12"/>
      <c r="O41" s="12"/>
      <c r="P41" s="12"/>
      <c r="Q41" s="13">
        <v>59</v>
      </c>
      <c r="R41" s="12"/>
      <c r="S41" s="12"/>
      <c r="T41" s="12"/>
      <c r="U41" s="13">
        <v>0</v>
      </c>
      <c r="X41" s="14"/>
    </row>
    <row r="42" spans="1:24" ht="19.5" customHeight="1" x14ac:dyDescent="0.2">
      <c r="A42" s="5" t="s">
        <v>16</v>
      </c>
      <c r="B42" s="11"/>
      <c r="C42" s="12"/>
      <c r="D42" s="12"/>
      <c r="E42" s="13">
        <v>6</v>
      </c>
      <c r="F42" s="12"/>
      <c r="G42" s="12"/>
      <c r="H42" s="12"/>
      <c r="I42" s="13">
        <v>229</v>
      </c>
      <c r="J42" s="12"/>
      <c r="K42" s="12"/>
      <c r="L42" s="12"/>
      <c r="M42" s="13">
        <v>0</v>
      </c>
      <c r="N42" s="12"/>
      <c r="O42" s="12"/>
      <c r="P42" s="12"/>
      <c r="Q42" s="13">
        <v>45</v>
      </c>
      <c r="R42" s="12"/>
      <c r="S42" s="12"/>
      <c r="T42" s="12"/>
      <c r="U42" s="13">
        <v>0</v>
      </c>
      <c r="X42" s="14"/>
    </row>
    <row r="43" spans="1:24" ht="19.5" customHeight="1" x14ac:dyDescent="0.2">
      <c r="A43" s="5" t="s">
        <v>19</v>
      </c>
      <c r="B43" s="11"/>
      <c r="C43" s="12"/>
      <c r="D43" s="12"/>
      <c r="E43" s="13">
        <v>10</v>
      </c>
      <c r="F43" s="12"/>
      <c r="G43" s="12"/>
      <c r="H43" s="12"/>
      <c r="I43" s="13">
        <v>271</v>
      </c>
      <c r="J43" s="12"/>
      <c r="K43" s="12"/>
      <c r="L43" s="12"/>
      <c r="M43" s="13">
        <v>0</v>
      </c>
      <c r="N43" s="12"/>
      <c r="O43" s="12"/>
      <c r="P43" s="12"/>
      <c r="Q43" s="13">
        <v>45</v>
      </c>
      <c r="R43" s="12"/>
      <c r="S43" s="12"/>
      <c r="T43" s="12"/>
      <c r="U43" s="13">
        <v>0</v>
      </c>
      <c r="X43" s="14"/>
    </row>
    <row r="44" spans="1:24" ht="19.5" customHeight="1" x14ac:dyDescent="0.2">
      <c r="A44" s="5" t="s">
        <v>17</v>
      </c>
      <c r="B44" s="11"/>
      <c r="C44" s="12"/>
      <c r="D44" s="12"/>
      <c r="E44" s="13">
        <v>9</v>
      </c>
      <c r="F44" s="12"/>
      <c r="G44" s="12"/>
      <c r="H44" s="12"/>
      <c r="I44" s="13">
        <v>326</v>
      </c>
      <c r="J44" s="12"/>
      <c r="K44" s="12"/>
      <c r="L44" s="12"/>
      <c r="M44" s="13">
        <v>0</v>
      </c>
      <c r="N44" s="12"/>
      <c r="O44" s="12"/>
      <c r="P44" s="12"/>
      <c r="Q44" s="13">
        <v>62</v>
      </c>
      <c r="R44" s="12"/>
      <c r="S44" s="12"/>
      <c r="T44" s="12"/>
      <c r="U44" s="13">
        <v>0</v>
      </c>
      <c r="X44" s="14"/>
    </row>
    <row r="45" spans="1:24" ht="19.5" customHeight="1" x14ac:dyDescent="0.2">
      <c r="A45" s="5" t="s">
        <v>18</v>
      </c>
      <c r="B45" s="11"/>
      <c r="C45" s="12"/>
      <c r="D45" s="12"/>
      <c r="E45" s="13">
        <v>4</v>
      </c>
      <c r="F45" s="12"/>
      <c r="G45" s="12"/>
      <c r="H45" s="12"/>
      <c r="I45" s="13">
        <v>240</v>
      </c>
      <c r="J45" s="12"/>
      <c r="K45" s="12"/>
      <c r="L45" s="12"/>
      <c r="M45" s="13">
        <v>0</v>
      </c>
      <c r="N45" s="12"/>
      <c r="O45" s="12"/>
      <c r="P45" s="12"/>
      <c r="Q45" s="13">
        <v>60</v>
      </c>
      <c r="R45" s="12"/>
      <c r="S45" s="12"/>
      <c r="T45" s="12"/>
      <c r="U45" s="13">
        <v>0</v>
      </c>
      <c r="X45" s="14"/>
    </row>
    <row r="46" spans="1:24" ht="19.5" customHeight="1" x14ac:dyDescent="0.2">
      <c r="A46" s="5" t="s">
        <v>5</v>
      </c>
      <c r="B46" s="11"/>
      <c r="C46" s="12"/>
      <c r="D46" s="12"/>
      <c r="E46" s="13">
        <v>4</v>
      </c>
      <c r="F46" s="12"/>
      <c r="G46" s="12"/>
      <c r="H46" s="12"/>
      <c r="I46" s="13">
        <v>241</v>
      </c>
      <c r="J46" s="12"/>
      <c r="K46" s="12"/>
      <c r="L46" s="12"/>
      <c r="M46" s="13">
        <v>0</v>
      </c>
      <c r="N46" s="12"/>
      <c r="O46" s="12"/>
      <c r="P46" s="12"/>
      <c r="Q46" s="13">
        <v>59</v>
      </c>
      <c r="R46" s="12"/>
      <c r="S46" s="12"/>
      <c r="T46" s="12"/>
      <c r="U46" s="13">
        <v>0</v>
      </c>
      <c r="X46" s="14"/>
    </row>
    <row r="47" spans="1:24" ht="19.5" customHeight="1" x14ac:dyDescent="0.2">
      <c r="A47" s="5" t="s">
        <v>6</v>
      </c>
      <c r="B47" s="11"/>
      <c r="C47" s="12"/>
      <c r="D47" s="12"/>
      <c r="E47" s="13">
        <v>4</v>
      </c>
      <c r="F47" s="12"/>
      <c r="G47" s="12"/>
      <c r="H47" s="12"/>
      <c r="I47" s="13">
        <v>237</v>
      </c>
      <c r="J47" s="12"/>
      <c r="K47" s="12"/>
      <c r="L47" s="12"/>
      <c r="M47" s="13">
        <v>0</v>
      </c>
      <c r="N47" s="12"/>
      <c r="O47" s="12"/>
      <c r="P47" s="12"/>
      <c r="Q47" s="13">
        <v>49</v>
      </c>
      <c r="R47" s="12"/>
      <c r="S47" s="12"/>
      <c r="T47" s="12"/>
      <c r="U47" s="13">
        <v>0</v>
      </c>
      <c r="X47" s="14"/>
    </row>
    <row r="48" spans="1:24" ht="19.5" customHeight="1" x14ac:dyDescent="0.2">
      <c r="A48" s="5" t="s">
        <v>7</v>
      </c>
      <c r="B48" s="11"/>
      <c r="C48" s="12"/>
      <c r="D48" s="12"/>
      <c r="E48" s="13">
        <v>32</v>
      </c>
      <c r="F48" s="12"/>
      <c r="G48" s="12"/>
      <c r="H48" s="12"/>
      <c r="I48" s="13">
        <v>378</v>
      </c>
      <c r="J48" s="12"/>
      <c r="K48" s="12"/>
      <c r="L48" s="12"/>
      <c r="M48" s="13">
        <v>0</v>
      </c>
      <c r="N48" s="12"/>
      <c r="O48" s="12"/>
      <c r="P48" s="12"/>
      <c r="Q48" s="13">
        <v>64</v>
      </c>
      <c r="R48" s="12"/>
      <c r="S48" s="12"/>
      <c r="T48" s="12"/>
      <c r="U48" s="13">
        <v>0</v>
      </c>
      <c r="X48" s="14"/>
    </row>
    <row r="49" spans="1:24" ht="19.5" customHeight="1" x14ac:dyDescent="0.2">
      <c r="A49" s="5" t="s">
        <v>8</v>
      </c>
      <c r="B49" s="11"/>
      <c r="C49" s="12"/>
      <c r="D49" s="12"/>
      <c r="E49" s="13">
        <v>31</v>
      </c>
      <c r="F49" s="12"/>
      <c r="G49" s="12"/>
      <c r="H49" s="12"/>
      <c r="I49" s="13">
        <v>310</v>
      </c>
      <c r="J49" s="12"/>
      <c r="K49" s="12"/>
      <c r="L49" s="12"/>
      <c r="M49" s="13">
        <v>0</v>
      </c>
      <c r="N49" s="12"/>
      <c r="O49" s="12"/>
      <c r="P49" s="12"/>
      <c r="Q49" s="13">
        <v>53</v>
      </c>
      <c r="R49" s="12"/>
      <c r="S49" s="12"/>
      <c r="T49" s="12"/>
      <c r="U49" s="13">
        <v>0</v>
      </c>
      <c r="X49" s="14"/>
    </row>
    <row r="50" spans="1:24" ht="19.5" customHeight="1" x14ac:dyDescent="0.2">
      <c r="A50" s="5" t="s">
        <v>9</v>
      </c>
      <c r="B50" s="11"/>
      <c r="C50" s="12"/>
      <c r="D50" s="12"/>
      <c r="E50" s="13">
        <v>17</v>
      </c>
      <c r="F50" s="12"/>
      <c r="G50" s="12"/>
      <c r="H50" s="12"/>
      <c r="I50" s="13">
        <v>184</v>
      </c>
      <c r="J50" s="12"/>
      <c r="K50" s="12"/>
      <c r="L50" s="12"/>
      <c r="M50" s="13">
        <v>0</v>
      </c>
      <c r="N50" s="12"/>
      <c r="O50" s="12"/>
      <c r="P50" s="12"/>
      <c r="Q50" s="13">
        <v>37</v>
      </c>
      <c r="R50" s="12"/>
      <c r="S50" s="12"/>
      <c r="T50" s="12"/>
      <c r="U50" s="13">
        <v>0</v>
      </c>
      <c r="X50" s="14"/>
    </row>
    <row r="51" spans="1:24" ht="19.5" customHeight="1" x14ac:dyDescent="0.2">
      <c r="A51" s="5" t="s">
        <v>10</v>
      </c>
      <c r="B51" s="11"/>
      <c r="C51" s="12"/>
      <c r="D51" s="12"/>
      <c r="E51" s="58" t="s">
        <v>72</v>
      </c>
      <c r="F51" s="12"/>
      <c r="G51" s="12"/>
      <c r="H51" s="12"/>
      <c r="I51" s="58" t="s">
        <v>72</v>
      </c>
      <c r="J51" s="12"/>
      <c r="K51" s="12"/>
      <c r="L51" s="12"/>
      <c r="M51" s="58" t="s">
        <v>72</v>
      </c>
      <c r="N51" s="12"/>
      <c r="O51" s="12"/>
      <c r="P51" s="12"/>
      <c r="Q51" s="58" t="s">
        <v>72</v>
      </c>
      <c r="R51" s="12"/>
      <c r="S51" s="12"/>
      <c r="T51" s="12"/>
      <c r="U51" s="58" t="s">
        <v>72</v>
      </c>
      <c r="X51" s="14"/>
    </row>
    <row r="52" spans="1:24" ht="21.75" customHeight="1" x14ac:dyDescent="0.2">
      <c r="A52" s="20" t="s">
        <v>14</v>
      </c>
      <c r="B52" s="63"/>
      <c r="C52" s="64"/>
      <c r="D52" s="65"/>
      <c r="E52" s="21">
        <f>AVERAGE(E40:E51)</f>
        <v>11.727272727272727</v>
      </c>
      <c r="F52" s="63"/>
      <c r="G52" s="64"/>
      <c r="H52" s="65"/>
      <c r="I52" s="21">
        <f>AVERAGE(I40:I51)</f>
        <v>257.18181818181819</v>
      </c>
      <c r="J52" s="63"/>
      <c r="K52" s="64"/>
      <c r="L52" s="65"/>
      <c r="M52" s="21">
        <f>AVERAGE(M40:M51)</f>
        <v>0</v>
      </c>
      <c r="N52" s="63"/>
      <c r="O52" s="64"/>
      <c r="P52" s="65"/>
      <c r="Q52" s="21">
        <f>AVERAGE(Q40:Q51)</f>
        <v>53.454545454545453</v>
      </c>
      <c r="R52" s="63"/>
      <c r="S52" s="64"/>
      <c r="T52" s="65"/>
      <c r="U52" s="21">
        <f>AVERAGE(U40:U51)</f>
        <v>0</v>
      </c>
    </row>
    <row r="54" spans="1:24" x14ac:dyDescent="0.2">
      <c r="A54" s="79" t="s">
        <v>45</v>
      </c>
      <c r="B54" s="79"/>
      <c r="C54" s="79"/>
      <c r="D54" s="79"/>
      <c r="E54" s="79"/>
      <c r="F54" s="79"/>
      <c r="G54" s="79"/>
      <c r="H54" s="79"/>
      <c r="I54" s="79"/>
      <c r="J54" s="79"/>
      <c r="K54" s="79"/>
      <c r="L54" s="79"/>
      <c r="M54" s="79"/>
      <c r="N54" s="79"/>
      <c r="O54" s="79"/>
      <c r="P54" s="79"/>
      <c r="Q54" s="79"/>
      <c r="R54" s="79"/>
      <c r="S54" s="79"/>
      <c r="T54" s="79"/>
      <c r="U54" s="79"/>
    </row>
    <row r="55" spans="1:24" x14ac:dyDescent="0.2">
      <c r="A55" s="79"/>
      <c r="B55" s="79"/>
      <c r="C55" s="79"/>
      <c r="D55" s="79"/>
      <c r="E55" s="79"/>
      <c r="F55" s="79"/>
      <c r="G55" s="79"/>
      <c r="H55" s="79"/>
      <c r="I55" s="79"/>
      <c r="J55" s="79"/>
      <c r="K55" s="79"/>
      <c r="L55" s="79"/>
      <c r="M55" s="79"/>
      <c r="N55" s="79"/>
      <c r="O55" s="79"/>
      <c r="P55" s="79"/>
      <c r="Q55" s="79"/>
      <c r="R55" s="79"/>
      <c r="S55" s="79"/>
      <c r="T55" s="79"/>
      <c r="U55" s="79"/>
    </row>
    <row r="56" spans="1:24" x14ac:dyDescent="0.2">
      <c r="A56" s="79"/>
      <c r="B56" s="79"/>
      <c r="C56" s="79"/>
      <c r="D56" s="79"/>
      <c r="E56" s="79"/>
      <c r="F56" s="79"/>
      <c r="G56" s="79"/>
      <c r="H56" s="79"/>
      <c r="I56" s="79"/>
      <c r="J56" s="79"/>
      <c r="K56" s="79"/>
      <c r="L56" s="79"/>
      <c r="M56" s="79"/>
      <c r="N56" s="79"/>
      <c r="O56" s="79"/>
      <c r="P56" s="79"/>
      <c r="Q56" s="79"/>
      <c r="R56" s="79"/>
      <c r="S56" s="79"/>
      <c r="T56" s="79"/>
      <c r="U56" s="79"/>
    </row>
    <row r="57" spans="1:24" x14ac:dyDescent="0.2">
      <c r="A57" s="79"/>
      <c r="B57" s="79"/>
      <c r="C57" s="79"/>
      <c r="D57" s="79"/>
      <c r="E57" s="79"/>
      <c r="F57" s="79"/>
      <c r="G57" s="79"/>
      <c r="H57" s="79"/>
      <c r="I57" s="79"/>
      <c r="J57" s="79"/>
      <c r="K57" s="79"/>
      <c r="L57" s="79"/>
      <c r="M57" s="79"/>
      <c r="N57" s="79"/>
      <c r="O57" s="79"/>
      <c r="P57" s="79"/>
      <c r="Q57" s="79"/>
      <c r="R57" s="79"/>
      <c r="S57" s="79"/>
      <c r="T57" s="79"/>
      <c r="U57" s="79"/>
    </row>
  </sheetData>
  <mergeCells count="28">
    <mergeCell ref="A21:A23"/>
    <mergeCell ref="B21:U21"/>
    <mergeCell ref="B22:E22"/>
    <mergeCell ref="F22:I22"/>
    <mergeCell ref="J22:M22"/>
    <mergeCell ref="N22:Q22"/>
    <mergeCell ref="R22:U22"/>
    <mergeCell ref="N5:Q5"/>
    <mergeCell ref="B39:E39"/>
    <mergeCell ref="F39:I39"/>
    <mergeCell ref="J39:M39"/>
    <mergeCell ref="N39:Q39"/>
    <mergeCell ref="A54:U57"/>
    <mergeCell ref="B2:T2"/>
    <mergeCell ref="A4:A6"/>
    <mergeCell ref="B4:U4"/>
    <mergeCell ref="R5:U5"/>
    <mergeCell ref="R39:U39"/>
    <mergeCell ref="B52:D52"/>
    <mergeCell ref="F52:H52"/>
    <mergeCell ref="J52:L52"/>
    <mergeCell ref="N52:P52"/>
    <mergeCell ref="R52:T52"/>
    <mergeCell ref="A38:A39"/>
    <mergeCell ref="B38:U38"/>
    <mergeCell ref="B5:E5"/>
    <mergeCell ref="F5:I5"/>
    <mergeCell ref="J5:M5"/>
  </mergeCells>
  <phoneticPr fontId="4" type="noConversion"/>
  <pageMargins left="0.39" right="0.34" top="0.35" bottom="0.28000000000000003" header="0.28000000000000003" footer="0.19"/>
  <pageSetup paperSize="9" scale="59" fitToHeight="0"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6">
    <pageSetUpPr fitToPage="1"/>
  </sheetPr>
  <dimension ref="A2:Z57"/>
  <sheetViews>
    <sheetView showGridLines="0" zoomScale="70" workbookViewId="0">
      <selection activeCell="A54" sqref="A54:U57"/>
    </sheetView>
  </sheetViews>
  <sheetFormatPr defaultRowHeight="12" x14ac:dyDescent="0.2"/>
  <cols>
    <col min="1" max="1" width="15.140625" style="1" customWidth="1"/>
    <col min="2" max="4" width="11.28515625" style="3" bestFit="1" customWidth="1"/>
    <col min="5" max="5" width="11.7109375" style="3" customWidth="1"/>
    <col min="6" max="8" width="11.28515625" style="3" customWidth="1"/>
    <col min="9" max="9" width="11.7109375" style="3" customWidth="1"/>
    <col min="10" max="12" width="11.28515625" style="3" customWidth="1"/>
    <col min="13" max="13" width="11.7109375" style="3" customWidth="1"/>
    <col min="14" max="16" width="11.28515625" style="3" customWidth="1"/>
    <col min="17" max="17" width="11.7109375" style="3" customWidth="1"/>
    <col min="18" max="20" width="11.28515625" style="3" customWidth="1"/>
    <col min="21" max="21" width="11.7109375" style="3" customWidth="1"/>
    <col min="22" max="16384" width="9.140625" style="1"/>
  </cols>
  <sheetData>
    <row r="2" spans="1:21" ht="18" customHeight="1" x14ac:dyDescent="0.2">
      <c r="B2" s="66" t="s">
        <v>84</v>
      </c>
      <c r="C2" s="67"/>
      <c r="D2" s="67"/>
      <c r="E2" s="67"/>
      <c r="F2" s="67"/>
      <c r="G2" s="67"/>
      <c r="H2" s="67"/>
      <c r="I2" s="67"/>
      <c r="J2" s="67"/>
      <c r="K2" s="67"/>
      <c r="L2" s="67"/>
      <c r="M2" s="67"/>
      <c r="N2" s="67"/>
      <c r="O2" s="67"/>
      <c r="P2" s="67"/>
      <c r="Q2" s="67"/>
      <c r="R2" s="67"/>
      <c r="S2" s="67"/>
      <c r="T2" s="68"/>
      <c r="U2" s="1"/>
    </row>
    <row r="3" spans="1:21" ht="15.75" customHeight="1" x14ac:dyDescent="0.2"/>
    <row r="4" spans="1:21" s="4" customFormat="1" ht="18" customHeight="1" x14ac:dyDescent="0.2">
      <c r="A4" s="69" t="s">
        <v>0</v>
      </c>
      <c r="B4" s="72" t="s">
        <v>26</v>
      </c>
      <c r="C4" s="73"/>
      <c r="D4" s="73"/>
      <c r="E4" s="73"/>
      <c r="F4" s="73"/>
      <c r="G4" s="73"/>
      <c r="H4" s="73"/>
      <c r="I4" s="73"/>
      <c r="J4" s="73"/>
      <c r="K4" s="73"/>
      <c r="L4" s="73"/>
      <c r="M4" s="73"/>
      <c r="N4" s="73"/>
      <c r="O4" s="73"/>
      <c r="P4" s="73"/>
      <c r="Q4" s="73"/>
      <c r="R4" s="73"/>
      <c r="S4" s="73"/>
      <c r="T4" s="73"/>
      <c r="U4" s="74"/>
    </row>
    <row r="5" spans="1:21" s="4" customFormat="1" ht="18" customHeight="1" x14ac:dyDescent="0.2">
      <c r="A5" s="70"/>
      <c r="B5" s="75" t="s">
        <v>20</v>
      </c>
      <c r="C5" s="76"/>
      <c r="D5" s="76"/>
      <c r="E5" s="77"/>
      <c r="F5" s="75" t="s">
        <v>21</v>
      </c>
      <c r="G5" s="76"/>
      <c r="H5" s="76"/>
      <c r="I5" s="77"/>
      <c r="J5" s="75" t="s">
        <v>22</v>
      </c>
      <c r="K5" s="76"/>
      <c r="L5" s="76"/>
      <c r="M5" s="77"/>
      <c r="N5" s="75" t="s">
        <v>23</v>
      </c>
      <c r="O5" s="76"/>
      <c r="P5" s="76"/>
      <c r="Q5" s="77"/>
      <c r="R5" s="75" t="s">
        <v>24</v>
      </c>
      <c r="S5" s="76"/>
      <c r="T5" s="76"/>
      <c r="U5" s="77"/>
    </row>
    <row r="6" spans="1:21" s="4" customFormat="1" ht="21.2" customHeight="1" x14ac:dyDescent="0.2">
      <c r="A6" s="71"/>
      <c r="B6" s="15" t="s">
        <v>1</v>
      </c>
      <c r="C6" s="15" t="s">
        <v>2</v>
      </c>
      <c r="D6" s="15" t="s">
        <v>3</v>
      </c>
      <c r="E6" s="15" t="s">
        <v>4</v>
      </c>
      <c r="F6" s="15" t="s">
        <v>1</v>
      </c>
      <c r="G6" s="15" t="s">
        <v>2</v>
      </c>
      <c r="H6" s="15" t="s">
        <v>3</v>
      </c>
      <c r="I6" s="15" t="s">
        <v>4</v>
      </c>
      <c r="J6" s="15" t="s">
        <v>1</v>
      </c>
      <c r="K6" s="15" t="s">
        <v>2</v>
      </c>
      <c r="L6" s="15" t="s">
        <v>3</v>
      </c>
      <c r="M6" s="15" t="s">
        <v>4</v>
      </c>
      <c r="N6" s="15" t="s">
        <v>1</v>
      </c>
      <c r="O6" s="15" t="s">
        <v>2</v>
      </c>
      <c r="P6" s="15" t="s">
        <v>3</v>
      </c>
      <c r="Q6" s="15" t="s">
        <v>4</v>
      </c>
      <c r="R6" s="15" t="s">
        <v>1</v>
      </c>
      <c r="S6" s="15" t="s">
        <v>2</v>
      </c>
      <c r="T6" s="15" t="s">
        <v>3</v>
      </c>
      <c r="U6" s="15" t="s">
        <v>4</v>
      </c>
    </row>
    <row r="7" spans="1:21" ht="18.75" customHeight="1" x14ac:dyDescent="0.2">
      <c r="A7" s="5" t="s">
        <v>11</v>
      </c>
      <c r="B7" s="6">
        <v>227526</v>
      </c>
      <c r="C7" s="6">
        <v>463319</v>
      </c>
      <c r="D7" s="6">
        <v>815426</v>
      </c>
      <c r="E7" s="7">
        <f t="shared" ref="E7:E17" si="0">SUM(B7:D7)</f>
        <v>1506271</v>
      </c>
      <c r="F7" s="8">
        <v>1512487</v>
      </c>
      <c r="G7" s="6">
        <v>726794</v>
      </c>
      <c r="H7" s="6">
        <v>1296824</v>
      </c>
      <c r="I7" s="7">
        <f t="shared" ref="I7:I17" si="1">SUM(F7:H7)</f>
        <v>3536105</v>
      </c>
      <c r="J7" s="8">
        <v>21776</v>
      </c>
      <c r="K7" s="6">
        <v>11268</v>
      </c>
      <c r="L7" s="6">
        <v>24058</v>
      </c>
      <c r="M7" s="7">
        <f>SUM(J7:L7)</f>
        <v>57102</v>
      </c>
      <c r="N7" s="8">
        <v>2249737</v>
      </c>
      <c r="O7" s="6">
        <v>1064171</v>
      </c>
      <c r="P7" s="6">
        <v>1978424</v>
      </c>
      <c r="Q7" s="7">
        <f t="shared" ref="Q7:Q17" si="2">SUM(N7:P7)</f>
        <v>5292332</v>
      </c>
      <c r="R7" s="8">
        <v>0</v>
      </c>
      <c r="S7" s="6">
        <v>0</v>
      </c>
      <c r="T7" s="6">
        <v>0</v>
      </c>
      <c r="U7" s="7">
        <f t="shared" ref="U7:U17" si="3">SUM(R7:T7)</f>
        <v>0</v>
      </c>
    </row>
    <row r="8" spans="1:21" ht="18.75" customHeight="1" x14ac:dyDescent="0.2">
      <c r="A8" s="5" t="s">
        <v>15</v>
      </c>
      <c r="B8" s="6">
        <v>170982</v>
      </c>
      <c r="C8" s="6">
        <v>370744</v>
      </c>
      <c r="D8" s="6">
        <v>777492</v>
      </c>
      <c r="E8" s="7">
        <f t="shared" si="0"/>
        <v>1319218</v>
      </c>
      <c r="F8" s="8">
        <v>1595655</v>
      </c>
      <c r="G8" s="6">
        <v>734526</v>
      </c>
      <c r="H8" s="6">
        <v>1044056</v>
      </c>
      <c r="I8" s="7">
        <f t="shared" si="1"/>
        <v>3374237</v>
      </c>
      <c r="J8" s="8">
        <v>24181</v>
      </c>
      <c r="K8" s="6">
        <v>12244</v>
      </c>
      <c r="L8" s="6">
        <v>18692</v>
      </c>
      <c r="M8" s="7">
        <f>SUM(J8:L8)</f>
        <v>55117</v>
      </c>
      <c r="N8" s="8">
        <v>2269163</v>
      </c>
      <c r="O8" s="6">
        <v>1048452</v>
      </c>
      <c r="P8" s="6">
        <v>1552177</v>
      </c>
      <c r="Q8" s="7">
        <f t="shared" si="2"/>
        <v>4869792</v>
      </c>
      <c r="R8" s="8">
        <v>0</v>
      </c>
      <c r="S8" s="6">
        <v>0</v>
      </c>
      <c r="T8" s="6">
        <v>0</v>
      </c>
      <c r="U8" s="7">
        <f t="shared" si="3"/>
        <v>0</v>
      </c>
    </row>
    <row r="9" spans="1:21" ht="18.75" customHeight="1" x14ac:dyDescent="0.2">
      <c r="A9" s="5" t="s">
        <v>16</v>
      </c>
      <c r="B9" s="6">
        <v>150703</v>
      </c>
      <c r="C9" s="6">
        <v>369474</v>
      </c>
      <c r="D9" s="6">
        <v>802422</v>
      </c>
      <c r="E9" s="7">
        <f t="shared" si="0"/>
        <v>1322599</v>
      </c>
      <c r="F9" s="8">
        <v>1640673</v>
      </c>
      <c r="G9" s="6">
        <v>768897</v>
      </c>
      <c r="H9" s="6">
        <v>1103593</v>
      </c>
      <c r="I9" s="7">
        <f t="shared" si="1"/>
        <v>3513163</v>
      </c>
      <c r="J9" s="8">
        <v>29091</v>
      </c>
      <c r="K9" s="6">
        <v>12864</v>
      </c>
      <c r="L9" s="6">
        <v>19429</v>
      </c>
      <c r="M9" s="7">
        <f>SUM(J9:L9)</f>
        <v>61384</v>
      </c>
      <c r="N9" s="8">
        <v>2424877</v>
      </c>
      <c r="O9" s="6">
        <v>1088900</v>
      </c>
      <c r="P9" s="6">
        <v>1602048</v>
      </c>
      <c r="Q9" s="7">
        <f t="shared" si="2"/>
        <v>5115825</v>
      </c>
      <c r="R9" s="8">
        <v>0</v>
      </c>
      <c r="S9" s="6">
        <v>0</v>
      </c>
      <c r="T9" s="6">
        <v>0</v>
      </c>
      <c r="U9" s="7">
        <f t="shared" si="3"/>
        <v>0</v>
      </c>
    </row>
    <row r="10" spans="1:21" ht="18.75" customHeight="1" x14ac:dyDescent="0.2">
      <c r="A10" s="5" t="s">
        <v>19</v>
      </c>
      <c r="B10" s="6">
        <v>112787</v>
      </c>
      <c r="C10" s="6">
        <v>262026</v>
      </c>
      <c r="D10" s="6">
        <v>737610</v>
      </c>
      <c r="E10" s="7">
        <f t="shared" si="0"/>
        <v>1112423</v>
      </c>
      <c r="F10" s="8">
        <v>1196422</v>
      </c>
      <c r="G10" s="6">
        <v>645682</v>
      </c>
      <c r="H10" s="6">
        <v>993363</v>
      </c>
      <c r="I10" s="7">
        <f t="shared" si="1"/>
        <v>2835467</v>
      </c>
      <c r="J10" s="8">
        <v>26699</v>
      </c>
      <c r="K10" s="6">
        <v>14850</v>
      </c>
      <c r="L10" s="6">
        <v>22467</v>
      </c>
      <c r="M10" s="7">
        <f>SUM(J10:L10)</f>
        <v>64016</v>
      </c>
      <c r="N10" s="8">
        <v>1844978</v>
      </c>
      <c r="O10" s="6">
        <v>966072</v>
      </c>
      <c r="P10" s="6">
        <v>1488768</v>
      </c>
      <c r="Q10" s="7">
        <f t="shared" si="2"/>
        <v>4299818</v>
      </c>
      <c r="R10" s="8">
        <v>0</v>
      </c>
      <c r="S10" s="6">
        <v>0</v>
      </c>
      <c r="T10" s="6">
        <v>0</v>
      </c>
      <c r="U10" s="7">
        <f t="shared" si="3"/>
        <v>0</v>
      </c>
    </row>
    <row r="11" spans="1:21" ht="18.75" customHeight="1" x14ac:dyDescent="0.2">
      <c r="A11" s="5" t="s">
        <v>17</v>
      </c>
      <c r="B11" s="6">
        <v>59526</v>
      </c>
      <c r="C11" s="6">
        <v>199184</v>
      </c>
      <c r="D11" s="6">
        <v>684156</v>
      </c>
      <c r="E11" s="7">
        <f t="shared" si="0"/>
        <v>942866</v>
      </c>
      <c r="F11" s="8">
        <v>1371623</v>
      </c>
      <c r="G11" s="6">
        <v>631924</v>
      </c>
      <c r="H11" s="6">
        <v>1006749</v>
      </c>
      <c r="I11" s="7">
        <f t="shared" si="1"/>
        <v>3010296</v>
      </c>
      <c r="J11" s="8">
        <v>25453</v>
      </c>
      <c r="K11" s="6">
        <v>13085</v>
      </c>
      <c r="L11" s="6">
        <v>21669</v>
      </c>
      <c r="M11" s="7">
        <f t="shared" ref="M11:M17" si="4">SUM(J11:L11)</f>
        <v>60207</v>
      </c>
      <c r="N11" s="8">
        <v>2229694</v>
      </c>
      <c r="O11" s="6">
        <v>977212</v>
      </c>
      <c r="P11" s="6">
        <v>1569632</v>
      </c>
      <c r="Q11" s="7">
        <f t="shared" si="2"/>
        <v>4776538</v>
      </c>
      <c r="R11" s="8">
        <v>0</v>
      </c>
      <c r="S11" s="6">
        <v>0</v>
      </c>
      <c r="T11" s="6">
        <v>0</v>
      </c>
      <c r="U11" s="7">
        <f t="shared" si="3"/>
        <v>0</v>
      </c>
    </row>
    <row r="12" spans="1:21" ht="18.75" customHeight="1" x14ac:dyDescent="0.2">
      <c r="A12" s="5" t="s">
        <v>18</v>
      </c>
      <c r="B12" s="6">
        <v>48807</v>
      </c>
      <c r="C12" s="6">
        <v>135385</v>
      </c>
      <c r="D12" s="6">
        <v>522632</v>
      </c>
      <c r="E12" s="7">
        <f t="shared" si="0"/>
        <v>706824</v>
      </c>
      <c r="F12" s="8">
        <v>1330250</v>
      </c>
      <c r="G12" s="6">
        <v>610445</v>
      </c>
      <c r="H12" s="6">
        <v>1005039</v>
      </c>
      <c r="I12" s="7">
        <f t="shared" si="1"/>
        <v>2945734</v>
      </c>
      <c r="J12" s="8">
        <v>26713</v>
      </c>
      <c r="K12" s="6">
        <v>16424</v>
      </c>
      <c r="L12" s="6">
        <v>27055</v>
      </c>
      <c r="M12" s="7">
        <f t="shared" si="4"/>
        <v>70192</v>
      </c>
      <c r="N12" s="8">
        <v>2136884</v>
      </c>
      <c r="O12" s="6">
        <v>957079</v>
      </c>
      <c r="P12" s="6">
        <v>1558933</v>
      </c>
      <c r="Q12" s="7">
        <f t="shared" si="2"/>
        <v>4652896</v>
      </c>
      <c r="R12" s="8">
        <v>0</v>
      </c>
      <c r="S12" s="6">
        <v>0</v>
      </c>
      <c r="T12" s="6">
        <v>0</v>
      </c>
      <c r="U12" s="7">
        <f t="shared" si="3"/>
        <v>0</v>
      </c>
    </row>
    <row r="13" spans="1:21" ht="18.75" customHeight="1" x14ac:dyDescent="0.2">
      <c r="A13" s="5" t="s">
        <v>5</v>
      </c>
      <c r="B13" s="6">
        <v>47031</v>
      </c>
      <c r="C13" s="6">
        <v>142570</v>
      </c>
      <c r="D13" s="6">
        <v>547709</v>
      </c>
      <c r="E13" s="7">
        <f t="shared" si="0"/>
        <v>737310</v>
      </c>
      <c r="F13" s="8">
        <v>1234251</v>
      </c>
      <c r="G13" s="6">
        <v>639343</v>
      </c>
      <c r="H13" s="6">
        <v>1039835</v>
      </c>
      <c r="I13" s="7">
        <f t="shared" si="1"/>
        <v>2913429</v>
      </c>
      <c r="J13" s="8">
        <v>24587</v>
      </c>
      <c r="K13" s="6">
        <v>16638</v>
      </c>
      <c r="L13" s="6">
        <v>25653</v>
      </c>
      <c r="M13" s="7">
        <f t="shared" si="4"/>
        <v>66878</v>
      </c>
      <c r="N13" s="8">
        <v>2274084</v>
      </c>
      <c r="O13" s="6">
        <v>1142731</v>
      </c>
      <c r="P13" s="6">
        <v>1785699</v>
      </c>
      <c r="Q13" s="7">
        <f t="shared" si="2"/>
        <v>5202514</v>
      </c>
      <c r="R13" s="8">
        <v>0</v>
      </c>
      <c r="S13" s="6">
        <v>0</v>
      </c>
      <c r="T13" s="6">
        <v>0</v>
      </c>
      <c r="U13" s="7">
        <f t="shared" si="3"/>
        <v>0</v>
      </c>
    </row>
    <row r="14" spans="1:21" ht="18.75" customHeight="1" x14ac:dyDescent="0.2">
      <c r="A14" s="5" t="s">
        <v>6</v>
      </c>
      <c r="B14" s="6">
        <v>46654</v>
      </c>
      <c r="C14" s="6">
        <v>166091</v>
      </c>
      <c r="D14" s="6">
        <v>564466</v>
      </c>
      <c r="E14" s="7">
        <f t="shared" si="0"/>
        <v>777211</v>
      </c>
      <c r="F14" s="8">
        <v>1238230</v>
      </c>
      <c r="G14" s="6">
        <v>598676</v>
      </c>
      <c r="H14" s="6">
        <v>1034026</v>
      </c>
      <c r="I14" s="7">
        <f t="shared" si="1"/>
        <v>2870932</v>
      </c>
      <c r="J14" s="8">
        <v>27093</v>
      </c>
      <c r="K14" s="6">
        <v>14909</v>
      </c>
      <c r="L14" s="6">
        <v>24900</v>
      </c>
      <c r="M14" s="7">
        <f t="shared" si="4"/>
        <v>66902</v>
      </c>
      <c r="N14" s="8">
        <v>1879356</v>
      </c>
      <c r="O14" s="6">
        <v>917080</v>
      </c>
      <c r="P14" s="6">
        <v>1551081</v>
      </c>
      <c r="Q14" s="7">
        <f t="shared" si="2"/>
        <v>4347517</v>
      </c>
      <c r="R14" s="8">
        <v>0</v>
      </c>
      <c r="S14" s="6">
        <v>0</v>
      </c>
      <c r="T14" s="6">
        <v>0</v>
      </c>
      <c r="U14" s="7">
        <f t="shared" si="3"/>
        <v>0</v>
      </c>
    </row>
    <row r="15" spans="1:21" ht="18.75" customHeight="1" x14ac:dyDescent="0.2">
      <c r="A15" s="5" t="s">
        <v>7</v>
      </c>
      <c r="B15" s="6">
        <v>52507</v>
      </c>
      <c r="C15" s="6">
        <v>226288</v>
      </c>
      <c r="D15" s="6">
        <v>595989</v>
      </c>
      <c r="E15" s="7">
        <f t="shared" si="0"/>
        <v>874784</v>
      </c>
      <c r="F15" s="8">
        <v>1346622</v>
      </c>
      <c r="G15" s="6">
        <v>644626</v>
      </c>
      <c r="H15" s="6">
        <v>949220</v>
      </c>
      <c r="I15" s="7">
        <f t="shared" si="1"/>
        <v>2940468</v>
      </c>
      <c r="J15" s="8">
        <v>25139</v>
      </c>
      <c r="K15" s="6">
        <v>13285</v>
      </c>
      <c r="L15" s="6">
        <v>21930</v>
      </c>
      <c r="M15" s="7">
        <f t="shared" si="4"/>
        <v>60354</v>
      </c>
      <c r="N15" s="8">
        <v>2015794</v>
      </c>
      <c r="O15" s="6">
        <v>958377</v>
      </c>
      <c r="P15" s="6">
        <v>1411300</v>
      </c>
      <c r="Q15" s="7">
        <f t="shared" si="2"/>
        <v>4385471</v>
      </c>
      <c r="R15" s="8">
        <v>0</v>
      </c>
      <c r="S15" s="6">
        <v>0</v>
      </c>
      <c r="T15" s="6">
        <v>0</v>
      </c>
      <c r="U15" s="7">
        <f t="shared" si="3"/>
        <v>0</v>
      </c>
    </row>
    <row r="16" spans="1:21" ht="18.75" customHeight="1" x14ac:dyDescent="0.2">
      <c r="A16" s="5" t="s">
        <v>8</v>
      </c>
      <c r="B16" s="6">
        <v>58795</v>
      </c>
      <c r="C16" s="6">
        <v>280391</v>
      </c>
      <c r="D16" s="6">
        <v>637106</v>
      </c>
      <c r="E16" s="7">
        <f t="shared" si="0"/>
        <v>976292</v>
      </c>
      <c r="F16" s="8">
        <v>1424059</v>
      </c>
      <c r="G16" s="6">
        <v>717618</v>
      </c>
      <c r="H16" s="6">
        <v>1026216</v>
      </c>
      <c r="I16" s="7">
        <f t="shared" si="1"/>
        <v>3167893</v>
      </c>
      <c r="J16" s="8">
        <v>23168</v>
      </c>
      <c r="K16" s="6">
        <v>14770</v>
      </c>
      <c r="L16" s="6">
        <v>24547</v>
      </c>
      <c r="M16" s="7">
        <f t="shared" si="4"/>
        <v>62485</v>
      </c>
      <c r="N16" s="8">
        <v>1877513</v>
      </c>
      <c r="O16" s="6">
        <v>966755</v>
      </c>
      <c r="P16" s="6">
        <v>1428076</v>
      </c>
      <c r="Q16" s="7">
        <f t="shared" si="2"/>
        <v>4272344</v>
      </c>
      <c r="R16" s="8">
        <v>0</v>
      </c>
      <c r="S16" s="6">
        <v>0</v>
      </c>
      <c r="T16" s="6">
        <v>0</v>
      </c>
      <c r="U16" s="7">
        <f t="shared" si="3"/>
        <v>0</v>
      </c>
    </row>
    <row r="17" spans="1:26" ht="18.75" customHeight="1" x14ac:dyDescent="0.2">
      <c r="A17" s="5" t="s">
        <v>9</v>
      </c>
      <c r="B17" s="6">
        <v>65076</v>
      </c>
      <c r="C17" s="6">
        <v>82127</v>
      </c>
      <c r="D17" s="6">
        <v>172605</v>
      </c>
      <c r="E17" s="7">
        <f t="shared" si="0"/>
        <v>319808</v>
      </c>
      <c r="F17" s="8">
        <v>801298</v>
      </c>
      <c r="G17" s="6">
        <v>360993</v>
      </c>
      <c r="H17" s="6">
        <v>562247</v>
      </c>
      <c r="I17" s="7">
        <f t="shared" si="1"/>
        <v>1724538</v>
      </c>
      <c r="J17" s="8">
        <v>14174</v>
      </c>
      <c r="K17" s="6">
        <v>6985</v>
      </c>
      <c r="L17" s="6">
        <v>12910</v>
      </c>
      <c r="M17" s="7">
        <f t="shared" si="4"/>
        <v>34069</v>
      </c>
      <c r="N17" s="8">
        <v>644234</v>
      </c>
      <c r="O17" s="6">
        <v>351009</v>
      </c>
      <c r="P17" s="6">
        <v>584914</v>
      </c>
      <c r="Q17" s="7">
        <f t="shared" si="2"/>
        <v>1580157</v>
      </c>
      <c r="R17" s="8">
        <v>0</v>
      </c>
      <c r="S17" s="6">
        <v>0</v>
      </c>
      <c r="T17" s="6">
        <v>0</v>
      </c>
      <c r="U17" s="7">
        <f t="shared" si="3"/>
        <v>0</v>
      </c>
    </row>
    <row r="18" spans="1:26" ht="18.75" customHeight="1" x14ac:dyDescent="0.2">
      <c r="A18" s="5" t="s">
        <v>10</v>
      </c>
      <c r="B18" s="57" t="s">
        <v>72</v>
      </c>
      <c r="C18" s="57" t="s">
        <v>72</v>
      </c>
      <c r="D18" s="57" t="s">
        <v>72</v>
      </c>
      <c r="E18" s="58" t="s">
        <v>72</v>
      </c>
      <c r="F18" s="57" t="s">
        <v>72</v>
      </c>
      <c r="G18" s="57" t="s">
        <v>72</v>
      </c>
      <c r="H18" s="57" t="s">
        <v>72</v>
      </c>
      <c r="I18" s="58" t="s">
        <v>72</v>
      </c>
      <c r="J18" s="57" t="s">
        <v>72</v>
      </c>
      <c r="K18" s="57" t="s">
        <v>72</v>
      </c>
      <c r="L18" s="57" t="s">
        <v>72</v>
      </c>
      <c r="M18" s="58" t="s">
        <v>72</v>
      </c>
      <c r="N18" s="57" t="s">
        <v>72</v>
      </c>
      <c r="O18" s="57" t="s">
        <v>72</v>
      </c>
      <c r="P18" s="57" t="s">
        <v>72</v>
      </c>
      <c r="Q18" s="58" t="s">
        <v>72</v>
      </c>
      <c r="R18" s="57" t="s">
        <v>72</v>
      </c>
      <c r="S18" s="57" t="s">
        <v>72</v>
      </c>
      <c r="T18" s="57" t="s">
        <v>72</v>
      </c>
      <c r="U18" s="58" t="s">
        <v>72</v>
      </c>
    </row>
    <row r="19" spans="1:26" ht="21.75" customHeight="1" x14ac:dyDescent="0.2">
      <c r="A19" s="16" t="s">
        <v>12</v>
      </c>
      <c r="B19" s="17">
        <f t="shared" ref="B19:U19" si="5">SUM(B7:B18)</f>
        <v>1040394</v>
      </c>
      <c r="C19" s="18">
        <f t="shared" si="5"/>
        <v>2697599</v>
      </c>
      <c r="D19" s="18">
        <f t="shared" si="5"/>
        <v>6857613</v>
      </c>
      <c r="E19" s="19">
        <f t="shared" si="5"/>
        <v>10595606</v>
      </c>
      <c r="F19" s="17">
        <f t="shared" si="5"/>
        <v>14691570</v>
      </c>
      <c r="G19" s="18">
        <f t="shared" si="5"/>
        <v>7079524</v>
      </c>
      <c r="H19" s="18">
        <f t="shared" si="5"/>
        <v>11061168</v>
      </c>
      <c r="I19" s="19">
        <f t="shared" si="5"/>
        <v>32832262</v>
      </c>
      <c r="J19" s="17">
        <f t="shared" si="5"/>
        <v>268074</v>
      </c>
      <c r="K19" s="18">
        <f t="shared" si="5"/>
        <v>147322</v>
      </c>
      <c r="L19" s="18">
        <f t="shared" si="5"/>
        <v>243310</v>
      </c>
      <c r="M19" s="19">
        <f t="shared" si="5"/>
        <v>658706</v>
      </c>
      <c r="N19" s="17">
        <f t="shared" si="5"/>
        <v>21846314</v>
      </c>
      <c r="O19" s="18">
        <f t="shared" si="5"/>
        <v>10437838</v>
      </c>
      <c r="P19" s="18">
        <f t="shared" si="5"/>
        <v>16511052</v>
      </c>
      <c r="Q19" s="19">
        <f t="shared" si="5"/>
        <v>48795204</v>
      </c>
      <c r="R19" s="17">
        <f t="shared" si="5"/>
        <v>0</v>
      </c>
      <c r="S19" s="18">
        <f t="shared" si="5"/>
        <v>0</v>
      </c>
      <c r="T19" s="18">
        <f t="shared" si="5"/>
        <v>0</v>
      </c>
      <c r="U19" s="19">
        <f t="shared" si="5"/>
        <v>0</v>
      </c>
      <c r="W19" s="3"/>
    </row>
    <row r="20" spans="1:26" s="2" customFormat="1" ht="12.75" customHeight="1" x14ac:dyDescent="0.2">
      <c r="A20" s="9"/>
    </row>
    <row r="21" spans="1:26" ht="19.5" customHeight="1" x14ac:dyDescent="0.2">
      <c r="A21" s="69" t="s">
        <v>0</v>
      </c>
      <c r="B21" s="72" t="s">
        <v>25</v>
      </c>
      <c r="C21" s="73"/>
      <c r="D21" s="73"/>
      <c r="E21" s="73"/>
      <c r="F21" s="73"/>
      <c r="G21" s="73"/>
      <c r="H21" s="73"/>
      <c r="I21" s="73"/>
      <c r="J21" s="73"/>
      <c r="K21" s="73"/>
      <c r="L21" s="73"/>
      <c r="M21" s="73"/>
      <c r="N21" s="73"/>
      <c r="O21" s="73"/>
      <c r="P21" s="73"/>
      <c r="Q21" s="73"/>
      <c r="R21" s="73"/>
      <c r="S21" s="73"/>
      <c r="T21" s="73"/>
      <c r="U21" s="74"/>
      <c r="V21" s="4"/>
      <c r="W21" s="4"/>
      <c r="X21" s="4"/>
      <c r="Y21" s="4"/>
      <c r="Z21" s="4"/>
    </row>
    <row r="22" spans="1:26" ht="19.5" customHeight="1" x14ac:dyDescent="0.2">
      <c r="A22" s="70"/>
      <c r="B22" s="75" t="s">
        <v>20</v>
      </c>
      <c r="C22" s="76"/>
      <c r="D22" s="76"/>
      <c r="E22" s="77"/>
      <c r="F22" s="75" t="s">
        <v>21</v>
      </c>
      <c r="G22" s="76"/>
      <c r="H22" s="76"/>
      <c r="I22" s="77"/>
      <c r="J22" s="75" t="s">
        <v>22</v>
      </c>
      <c r="K22" s="76"/>
      <c r="L22" s="76"/>
      <c r="M22" s="77"/>
      <c r="N22" s="75" t="s">
        <v>23</v>
      </c>
      <c r="O22" s="76"/>
      <c r="P22" s="76"/>
      <c r="Q22" s="77"/>
      <c r="R22" s="75" t="s">
        <v>24</v>
      </c>
      <c r="S22" s="76"/>
      <c r="T22" s="76"/>
      <c r="U22" s="77"/>
      <c r="V22" s="4"/>
      <c r="W22" s="4"/>
      <c r="X22" s="4"/>
      <c r="Y22" s="4"/>
      <c r="Z22" s="4"/>
    </row>
    <row r="23" spans="1:26" ht="19.5" customHeight="1" x14ac:dyDescent="0.2">
      <c r="A23" s="71"/>
      <c r="B23" s="15"/>
      <c r="C23" s="15"/>
      <c r="D23" s="15"/>
      <c r="E23" s="15" t="s">
        <v>4</v>
      </c>
      <c r="F23" s="15"/>
      <c r="G23" s="15"/>
      <c r="H23" s="15"/>
      <c r="I23" s="15" t="s">
        <v>4</v>
      </c>
      <c r="J23" s="15"/>
      <c r="K23" s="15"/>
      <c r="L23" s="15"/>
      <c r="M23" s="15" t="s">
        <v>4</v>
      </c>
      <c r="N23" s="15"/>
      <c r="O23" s="15"/>
      <c r="P23" s="15"/>
      <c r="Q23" s="15" t="s">
        <v>4</v>
      </c>
      <c r="R23" s="15"/>
      <c r="S23" s="15"/>
      <c r="T23" s="15"/>
      <c r="U23" s="15" t="s">
        <v>4</v>
      </c>
      <c r="V23" s="4"/>
      <c r="W23" s="4"/>
      <c r="X23" s="4"/>
      <c r="Y23" s="4"/>
      <c r="Z23" s="4"/>
    </row>
    <row r="24" spans="1:26" ht="19.5" customHeight="1" x14ac:dyDescent="0.2">
      <c r="A24" s="5" t="s">
        <v>11</v>
      </c>
      <c r="B24" s="10"/>
      <c r="C24" s="10"/>
      <c r="D24" s="10"/>
      <c r="E24" s="7">
        <v>90565</v>
      </c>
      <c r="F24" s="10"/>
      <c r="G24" s="10"/>
      <c r="H24" s="10"/>
      <c r="I24" s="7">
        <v>1388541</v>
      </c>
      <c r="J24" s="10"/>
      <c r="K24" s="10"/>
      <c r="L24" s="10"/>
      <c r="M24" s="7">
        <v>0</v>
      </c>
      <c r="N24" s="10"/>
      <c r="O24" s="10"/>
      <c r="P24" s="10"/>
      <c r="Q24" s="7">
        <v>97039</v>
      </c>
      <c r="R24" s="10"/>
      <c r="S24" s="10"/>
      <c r="T24" s="10"/>
      <c r="U24" s="7">
        <v>0</v>
      </c>
    </row>
    <row r="25" spans="1:26" ht="19.5" customHeight="1" x14ac:dyDescent="0.2">
      <c r="A25" s="5" t="s">
        <v>15</v>
      </c>
      <c r="B25" s="10"/>
      <c r="C25" s="10"/>
      <c r="D25" s="10"/>
      <c r="E25" s="7">
        <v>65066</v>
      </c>
      <c r="F25" s="10"/>
      <c r="G25" s="10"/>
      <c r="H25" s="10"/>
      <c r="I25" s="7">
        <v>1017897</v>
      </c>
      <c r="J25" s="10"/>
      <c r="K25" s="10"/>
      <c r="L25" s="10"/>
      <c r="M25" s="7">
        <v>0</v>
      </c>
      <c r="N25" s="10"/>
      <c r="O25" s="10"/>
      <c r="P25" s="10"/>
      <c r="Q25" s="7">
        <v>84612</v>
      </c>
      <c r="R25" s="10"/>
      <c r="S25" s="10"/>
      <c r="T25" s="10"/>
      <c r="U25" s="7">
        <v>0</v>
      </c>
    </row>
    <row r="26" spans="1:26" ht="19.5" customHeight="1" x14ac:dyDescent="0.2">
      <c r="A26" s="5" t="s">
        <v>16</v>
      </c>
      <c r="B26" s="10"/>
      <c r="C26" s="10"/>
      <c r="D26" s="10"/>
      <c r="E26" s="7">
        <v>92260</v>
      </c>
      <c r="F26" s="10"/>
      <c r="G26" s="10"/>
      <c r="H26" s="10"/>
      <c r="I26" s="7">
        <v>1062350</v>
      </c>
      <c r="J26" s="10"/>
      <c r="K26" s="10"/>
      <c r="L26" s="10"/>
      <c r="M26" s="7">
        <v>0</v>
      </c>
      <c r="N26" s="10"/>
      <c r="O26" s="10"/>
      <c r="P26" s="10"/>
      <c r="Q26" s="7">
        <v>96549</v>
      </c>
      <c r="R26" s="10"/>
      <c r="S26" s="10"/>
      <c r="T26" s="10"/>
      <c r="U26" s="7">
        <v>0</v>
      </c>
    </row>
    <row r="27" spans="1:26" ht="19.5" customHeight="1" x14ac:dyDescent="0.2">
      <c r="A27" s="5" t="s">
        <v>19</v>
      </c>
      <c r="B27" s="10"/>
      <c r="C27" s="10"/>
      <c r="D27" s="10"/>
      <c r="E27" s="7">
        <v>85273</v>
      </c>
      <c r="F27" s="10"/>
      <c r="G27" s="10"/>
      <c r="H27" s="10"/>
      <c r="I27" s="7">
        <v>1042884</v>
      </c>
      <c r="J27" s="10"/>
      <c r="K27" s="10"/>
      <c r="L27" s="10"/>
      <c r="M27" s="7">
        <v>0</v>
      </c>
      <c r="N27" s="10"/>
      <c r="O27" s="10"/>
      <c r="P27" s="10"/>
      <c r="Q27" s="7">
        <v>101272</v>
      </c>
      <c r="R27" s="10"/>
      <c r="S27" s="10"/>
      <c r="T27" s="10"/>
      <c r="U27" s="7">
        <v>0</v>
      </c>
    </row>
    <row r="28" spans="1:26" ht="19.5" customHeight="1" x14ac:dyDescent="0.2">
      <c r="A28" s="5" t="s">
        <v>17</v>
      </c>
      <c r="B28" s="10"/>
      <c r="C28" s="10"/>
      <c r="D28" s="10"/>
      <c r="E28" s="7">
        <v>77013</v>
      </c>
      <c r="F28" s="10"/>
      <c r="G28" s="10"/>
      <c r="H28" s="10"/>
      <c r="I28" s="7">
        <v>894981</v>
      </c>
      <c r="J28" s="10"/>
      <c r="K28" s="10"/>
      <c r="L28" s="10"/>
      <c r="M28" s="7">
        <v>0</v>
      </c>
      <c r="N28" s="10"/>
      <c r="O28" s="10"/>
      <c r="P28" s="10"/>
      <c r="Q28" s="7">
        <v>13207</v>
      </c>
      <c r="R28" s="10"/>
      <c r="S28" s="10"/>
      <c r="T28" s="10"/>
      <c r="U28" s="7">
        <v>0</v>
      </c>
    </row>
    <row r="29" spans="1:26" ht="19.5" customHeight="1" x14ac:dyDescent="0.2">
      <c r="A29" s="5" t="s">
        <v>18</v>
      </c>
      <c r="B29" s="10"/>
      <c r="C29" s="10"/>
      <c r="D29" s="10"/>
      <c r="E29" s="7">
        <v>45618</v>
      </c>
      <c r="F29" s="10"/>
      <c r="G29" s="10"/>
      <c r="H29" s="10"/>
      <c r="I29" s="7">
        <v>848828</v>
      </c>
      <c r="J29" s="10"/>
      <c r="K29" s="10"/>
      <c r="L29" s="10"/>
      <c r="M29" s="7">
        <v>0</v>
      </c>
      <c r="N29" s="10"/>
      <c r="O29" s="10"/>
      <c r="P29" s="10"/>
      <c r="Q29" s="7">
        <v>100568</v>
      </c>
      <c r="R29" s="10"/>
      <c r="S29" s="10"/>
      <c r="T29" s="10"/>
      <c r="U29" s="7">
        <v>0</v>
      </c>
    </row>
    <row r="30" spans="1:26" ht="19.5" customHeight="1" x14ac:dyDescent="0.2">
      <c r="A30" s="5" t="s">
        <v>5</v>
      </c>
      <c r="B30" s="10"/>
      <c r="C30" s="10"/>
      <c r="D30" s="10"/>
      <c r="E30" s="7">
        <v>48802</v>
      </c>
      <c r="F30" s="10"/>
      <c r="G30" s="10"/>
      <c r="H30" s="10"/>
      <c r="I30" s="7">
        <v>870075</v>
      </c>
      <c r="J30" s="10"/>
      <c r="K30" s="10"/>
      <c r="L30" s="10"/>
      <c r="M30" s="7">
        <v>0</v>
      </c>
      <c r="N30" s="10"/>
      <c r="O30" s="10"/>
      <c r="P30" s="10"/>
      <c r="Q30" s="7">
        <v>100857</v>
      </c>
      <c r="R30" s="10"/>
      <c r="S30" s="10"/>
      <c r="T30" s="10"/>
      <c r="U30" s="7">
        <v>0</v>
      </c>
    </row>
    <row r="31" spans="1:26" ht="19.5" customHeight="1" x14ac:dyDescent="0.2">
      <c r="A31" s="5" t="s">
        <v>6</v>
      </c>
      <c r="B31" s="10"/>
      <c r="C31" s="10"/>
      <c r="D31" s="10"/>
      <c r="E31" s="7">
        <v>65202</v>
      </c>
      <c r="F31" s="10"/>
      <c r="G31" s="10"/>
      <c r="H31" s="10"/>
      <c r="I31" s="7">
        <v>740103</v>
      </c>
      <c r="J31" s="10"/>
      <c r="K31" s="10"/>
      <c r="L31" s="10"/>
      <c r="M31" s="7">
        <v>0</v>
      </c>
      <c r="N31" s="10"/>
      <c r="O31" s="10"/>
      <c r="P31" s="10"/>
      <c r="Q31" s="7">
        <v>105570</v>
      </c>
      <c r="R31" s="10"/>
      <c r="S31" s="10"/>
      <c r="T31" s="10"/>
      <c r="U31" s="7">
        <v>0</v>
      </c>
    </row>
    <row r="32" spans="1:26" ht="19.5" customHeight="1" x14ac:dyDescent="0.2">
      <c r="A32" s="5" t="s">
        <v>7</v>
      </c>
      <c r="B32" s="10"/>
      <c r="C32" s="10"/>
      <c r="D32" s="10"/>
      <c r="E32" s="7">
        <v>53331</v>
      </c>
      <c r="F32" s="10"/>
      <c r="G32" s="10"/>
      <c r="H32" s="10"/>
      <c r="I32" s="7">
        <v>848179</v>
      </c>
      <c r="J32" s="10"/>
      <c r="K32" s="10"/>
      <c r="L32" s="10"/>
      <c r="M32" s="7">
        <v>0</v>
      </c>
      <c r="N32" s="10"/>
      <c r="O32" s="10"/>
      <c r="P32" s="10"/>
      <c r="Q32" s="7">
        <v>94251</v>
      </c>
      <c r="R32" s="10"/>
      <c r="S32" s="10"/>
      <c r="T32" s="10"/>
      <c r="U32" s="7">
        <v>0</v>
      </c>
    </row>
    <row r="33" spans="1:24" ht="19.5" customHeight="1" x14ac:dyDescent="0.2">
      <c r="A33" s="5" t="s">
        <v>8</v>
      </c>
      <c r="B33" s="10"/>
      <c r="C33" s="10"/>
      <c r="D33" s="10"/>
      <c r="E33" s="7">
        <v>49936</v>
      </c>
      <c r="F33" s="10"/>
      <c r="G33" s="10"/>
      <c r="H33" s="10"/>
      <c r="I33" s="7">
        <v>1197287</v>
      </c>
      <c r="J33" s="10"/>
      <c r="K33" s="10"/>
      <c r="L33" s="10"/>
      <c r="M33" s="7">
        <v>0</v>
      </c>
      <c r="N33" s="10"/>
      <c r="O33" s="10"/>
      <c r="P33" s="10"/>
      <c r="Q33" s="7">
        <v>123788</v>
      </c>
      <c r="R33" s="10"/>
      <c r="S33" s="10"/>
      <c r="T33" s="10"/>
      <c r="U33" s="7">
        <v>0</v>
      </c>
    </row>
    <row r="34" spans="1:24" ht="19.5" customHeight="1" x14ac:dyDescent="0.2">
      <c r="A34" s="5" t="s">
        <v>9</v>
      </c>
      <c r="B34" s="10"/>
      <c r="C34" s="10"/>
      <c r="D34" s="10"/>
      <c r="E34" s="7">
        <v>757</v>
      </c>
      <c r="F34" s="10"/>
      <c r="G34" s="10"/>
      <c r="H34" s="10"/>
      <c r="I34" s="7">
        <v>195832</v>
      </c>
      <c r="J34" s="10"/>
      <c r="K34" s="10"/>
      <c r="L34" s="10"/>
      <c r="M34" s="7">
        <v>0</v>
      </c>
      <c r="N34" s="10"/>
      <c r="O34" s="10"/>
      <c r="P34" s="10"/>
      <c r="Q34" s="7">
        <v>0</v>
      </c>
      <c r="R34" s="10"/>
      <c r="S34" s="10"/>
      <c r="T34" s="10"/>
      <c r="U34" s="7">
        <v>0</v>
      </c>
    </row>
    <row r="35" spans="1:24" ht="19.5" customHeight="1" x14ac:dyDescent="0.2">
      <c r="A35" s="5" t="s">
        <v>10</v>
      </c>
      <c r="B35" s="10"/>
      <c r="C35" s="10"/>
      <c r="D35" s="10"/>
      <c r="E35" s="58" t="s">
        <v>72</v>
      </c>
      <c r="F35" s="10"/>
      <c r="G35" s="10"/>
      <c r="H35" s="10"/>
      <c r="I35" s="58" t="s">
        <v>72</v>
      </c>
      <c r="J35" s="10"/>
      <c r="K35" s="10"/>
      <c r="L35" s="10"/>
      <c r="M35" s="58" t="s">
        <v>72</v>
      </c>
      <c r="N35" s="10"/>
      <c r="O35" s="10"/>
      <c r="P35" s="10"/>
      <c r="Q35" s="58" t="s">
        <v>72</v>
      </c>
      <c r="R35" s="10"/>
      <c r="S35" s="10"/>
      <c r="T35" s="10"/>
      <c r="U35" s="58" t="s">
        <v>72</v>
      </c>
    </row>
    <row r="36" spans="1:24" ht="21.2" customHeight="1" x14ac:dyDescent="0.2">
      <c r="A36" s="20" t="s">
        <v>12</v>
      </c>
      <c r="B36" s="17"/>
      <c r="C36" s="18"/>
      <c r="D36" s="18"/>
      <c r="E36" s="19">
        <f>SUM(E24:E35)</f>
        <v>673823</v>
      </c>
      <c r="F36" s="17"/>
      <c r="G36" s="18"/>
      <c r="H36" s="18"/>
      <c r="I36" s="19">
        <f>SUM(I24:I35)</f>
        <v>10106957</v>
      </c>
      <c r="J36" s="17"/>
      <c r="K36" s="18"/>
      <c r="L36" s="18"/>
      <c r="M36" s="19">
        <f>SUM(M24:M35)</f>
        <v>0</v>
      </c>
      <c r="N36" s="17"/>
      <c r="O36" s="18"/>
      <c r="P36" s="18"/>
      <c r="Q36" s="19">
        <f>SUM(Q24:Q35)</f>
        <v>917713</v>
      </c>
      <c r="R36" s="17"/>
      <c r="S36" s="18"/>
      <c r="T36" s="18"/>
      <c r="U36" s="19">
        <f>SUM(U24:U35)</f>
        <v>0</v>
      </c>
    </row>
    <row r="37" spans="1:24" s="2" customFormat="1" ht="13.5" customHeight="1" x14ac:dyDescent="0.2">
      <c r="A37" s="1"/>
      <c r="B37" s="3"/>
      <c r="C37" s="3"/>
      <c r="D37" s="3"/>
      <c r="E37" s="3"/>
      <c r="F37" s="3"/>
      <c r="G37" s="3"/>
      <c r="H37" s="3"/>
      <c r="I37" s="3"/>
    </row>
    <row r="38" spans="1:24" s="4" customFormat="1" ht="18" customHeight="1" x14ac:dyDescent="0.2">
      <c r="A38" s="69" t="s">
        <v>0</v>
      </c>
      <c r="B38" s="72" t="s">
        <v>13</v>
      </c>
      <c r="C38" s="73"/>
      <c r="D38" s="73"/>
      <c r="E38" s="73"/>
      <c r="F38" s="73"/>
      <c r="G38" s="73"/>
      <c r="H38" s="73"/>
      <c r="I38" s="73"/>
      <c r="J38" s="73"/>
      <c r="K38" s="73"/>
      <c r="L38" s="73"/>
      <c r="M38" s="73"/>
      <c r="N38" s="73"/>
      <c r="O38" s="73"/>
      <c r="P38" s="73"/>
      <c r="Q38" s="73"/>
      <c r="R38" s="73"/>
      <c r="S38" s="73"/>
      <c r="T38" s="73"/>
      <c r="U38" s="74"/>
    </row>
    <row r="39" spans="1:24" s="4" customFormat="1" ht="21.75" customHeight="1" x14ac:dyDescent="0.2">
      <c r="A39" s="71"/>
      <c r="B39" s="75" t="s">
        <v>20</v>
      </c>
      <c r="C39" s="76"/>
      <c r="D39" s="76"/>
      <c r="E39" s="77"/>
      <c r="F39" s="75" t="s">
        <v>21</v>
      </c>
      <c r="G39" s="76"/>
      <c r="H39" s="76"/>
      <c r="I39" s="77"/>
      <c r="J39" s="75" t="s">
        <v>22</v>
      </c>
      <c r="K39" s="76"/>
      <c r="L39" s="76"/>
      <c r="M39" s="77"/>
      <c r="N39" s="75" t="s">
        <v>23</v>
      </c>
      <c r="O39" s="76"/>
      <c r="P39" s="76"/>
      <c r="Q39" s="77"/>
      <c r="R39" s="75" t="s">
        <v>24</v>
      </c>
      <c r="S39" s="76"/>
      <c r="T39" s="76"/>
      <c r="U39" s="77"/>
    </row>
    <row r="40" spans="1:24" ht="19.5" customHeight="1" x14ac:dyDescent="0.2">
      <c r="A40" s="5" t="s">
        <v>11</v>
      </c>
      <c r="B40" s="11"/>
      <c r="C40" s="12"/>
      <c r="D40" s="12"/>
      <c r="E40" s="13">
        <v>598</v>
      </c>
      <c r="F40" s="12"/>
      <c r="G40" s="12"/>
      <c r="H40" s="12"/>
      <c r="I40" s="13">
        <v>2183</v>
      </c>
      <c r="J40" s="12"/>
      <c r="K40" s="12"/>
      <c r="L40" s="12"/>
      <c r="M40" s="13">
        <v>4</v>
      </c>
      <c r="N40" s="12"/>
      <c r="O40" s="12"/>
      <c r="P40" s="12"/>
      <c r="Q40" s="13">
        <v>106</v>
      </c>
      <c r="R40" s="12"/>
      <c r="S40" s="12"/>
      <c r="T40" s="12"/>
      <c r="U40" s="13">
        <v>0</v>
      </c>
      <c r="X40" s="14"/>
    </row>
    <row r="41" spans="1:24" ht="19.5" customHeight="1" x14ac:dyDescent="0.2">
      <c r="A41" s="5" t="s">
        <v>15</v>
      </c>
      <c r="B41" s="11"/>
      <c r="C41" s="12"/>
      <c r="D41" s="12"/>
      <c r="E41" s="13">
        <v>593</v>
      </c>
      <c r="F41" s="12"/>
      <c r="G41" s="12"/>
      <c r="H41" s="12"/>
      <c r="I41" s="13">
        <v>2169</v>
      </c>
      <c r="J41" s="12"/>
      <c r="K41" s="12"/>
      <c r="L41" s="12"/>
      <c r="M41" s="13">
        <v>4</v>
      </c>
      <c r="N41" s="12"/>
      <c r="O41" s="12"/>
      <c r="P41" s="12"/>
      <c r="Q41" s="13">
        <v>106</v>
      </c>
      <c r="R41" s="12"/>
      <c r="S41" s="12"/>
      <c r="T41" s="12"/>
      <c r="U41" s="13">
        <v>0</v>
      </c>
      <c r="X41" s="14"/>
    </row>
    <row r="42" spans="1:24" ht="19.5" customHeight="1" x14ac:dyDescent="0.2">
      <c r="A42" s="5" t="s">
        <v>16</v>
      </c>
      <c r="B42" s="11"/>
      <c r="C42" s="12"/>
      <c r="D42" s="12"/>
      <c r="E42" s="13">
        <v>630</v>
      </c>
      <c r="F42" s="12"/>
      <c r="G42" s="12"/>
      <c r="H42" s="12"/>
      <c r="I42" s="13">
        <v>2180</v>
      </c>
      <c r="J42" s="12"/>
      <c r="K42" s="12"/>
      <c r="L42" s="12"/>
      <c r="M42" s="13">
        <v>4</v>
      </c>
      <c r="N42" s="12"/>
      <c r="O42" s="12"/>
      <c r="P42" s="12"/>
      <c r="Q42" s="13">
        <v>106</v>
      </c>
      <c r="R42" s="12"/>
      <c r="S42" s="12"/>
      <c r="T42" s="12"/>
      <c r="U42" s="13">
        <v>0</v>
      </c>
      <c r="X42" s="14"/>
    </row>
    <row r="43" spans="1:24" ht="19.5" customHeight="1" x14ac:dyDescent="0.2">
      <c r="A43" s="5" t="s">
        <v>19</v>
      </c>
      <c r="B43" s="11"/>
      <c r="C43" s="12"/>
      <c r="D43" s="12"/>
      <c r="E43" s="13">
        <v>584</v>
      </c>
      <c r="F43" s="12"/>
      <c r="G43" s="12"/>
      <c r="H43" s="12"/>
      <c r="I43" s="13">
        <v>2198</v>
      </c>
      <c r="J43" s="12"/>
      <c r="K43" s="12"/>
      <c r="L43" s="12"/>
      <c r="M43" s="13">
        <v>4</v>
      </c>
      <c r="N43" s="12"/>
      <c r="O43" s="12"/>
      <c r="P43" s="12"/>
      <c r="Q43" s="13">
        <v>107</v>
      </c>
      <c r="R43" s="12"/>
      <c r="S43" s="12"/>
      <c r="T43" s="12"/>
      <c r="U43" s="13">
        <v>0</v>
      </c>
      <c r="X43" s="14"/>
    </row>
    <row r="44" spans="1:24" ht="19.5" customHeight="1" x14ac:dyDescent="0.2">
      <c r="A44" s="5" t="s">
        <v>17</v>
      </c>
      <c r="B44" s="11"/>
      <c r="C44" s="12"/>
      <c r="D44" s="12"/>
      <c r="E44" s="13">
        <v>578</v>
      </c>
      <c r="F44" s="12"/>
      <c r="G44" s="12"/>
      <c r="H44" s="12"/>
      <c r="I44" s="13">
        <v>2198</v>
      </c>
      <c r="J44" s="12"/>
      <c r="K44" s="12"/>
      <c r="L44" s="12"/>
      <c r="M44" s="13">
        <v>4</v>
      </c>
      <c r="N44" s="12"/>
      <c r="O44" s="12"/>
      <c r="P44" s="12"/>
      <c r="Q44" s="13">
        <v>108</v>
      </c>
      <c r="R44" s="12"/>
      <c r="S44" s="12"/>
      <c r="T44" s="12"/>
      <c r="U44" s="13">
        <v>0</v>
      </c>
      <c r="X44" s="14"/>
    </row>
    <row r="45" spans="1:24" ht="19.5" customHeight="1" x14ac:dyDescent="0.2">
      <c r="A45" s="5" t="s">
        <v>18</v>
      </c>
      <c r="B45" s="11"/>
      <c r="C45" s="12"/>
      <c r="D45" s="12"/>
      <c r="E45" s="13">
        <v>441</v>
      </c>
      <c r="F45" s="12"/>
      <c r="G45" s="12"/>
      <c r="H45" s="12"/>
      <c r="I45" s="13">
        <v>2194</v>
      </c>
      <c r="J45" s="12"/>
      <c r="K45" s="12"/>
      <c r="L45" s="12"/>
      <c r="M45" s="13">
        <v>4</v>
      </c>
      <c r="N45" s="12"/>
      <c r="O45" s="12"/>
      <c r="P45" s="12"/>
      <c r="Q45" s="13">
        <v>107</v>
      </c>
      <c r="R45" s="12"/>
      <c r="S45" s="12"/>
      <c r="T45" s="12"/>
      <c r="U45" s="13">
        <v>0</v>
      </c>
      <c r="X45" s="14"/>
    </row>
    <row r="46" spans="1:24" ht="19.5" customHeight="1" x14ac:dyDescent="0.2">
      <c r="A46" s="5" t="s">
        <v>5</v>
      </c>
      <c r="B46" s="11"/>
      <c r="C46" s="12"/>
      <c r="D46" s="12"/>
      <c r="E46" s="13">
        <v>427</v>
      </c>
      <c r="F46" s="12"/>
      <c r="G46" s="12"/>
      <c r="H46" s="12"/>
      <c r="I46" s="13">
        <v>2185</v>
      </c>
      <c r="J46" s="12"/>
      <c r="K46" s="12"/>
      <c r="L46" s="12"/>
      <c r="M46" s="13">
        <v>4</v>
      </c>
      <c r="N46" s="12"/>
      <c r="O46" s="12"/>
      <c r="P46" s="12"/>
      <c r="Q46" s="13">
        <v>107</v>
      </c>
      <c r="R46" s="12"/>
      <c r="S46" s="12"/>
      <c r="T46" s="12"/>
      <c r="U46" s="13">
        <v>0</v>
      </c>
      <c r="X46" s="14"/>
    </row>
    <row r="47" spans="1:24" ht="19.5" customHeight="1" x14ac:dyDescent="0.2">
      <c r="A47" s="5" t="s">
        <v>6</v>
      </c>
      <c r="B47" s="11"/>
      <c r="C47" s="12"/>
      <c r="D47" s="12"/>
      <c r="E47" s="13">
        <v>398</v>
      </c>
      <c r="F47" s="12"/>
      <c r="G47" s="12"/>
      <c r="H47" s="12"/>
      <c r="I47" s="13">
        <v>2137</v>
      </c>
      <c r="J47" s="12"/>
      <c r="K47" s="12"/>
      <c r="L47" s="12"/>
      <c r="M47" s="13">
        <v>4</v>
      </c>
      <c r="N47" s="12"/>
      <c r="O47" s="12"/>
      <c r="P47" s="12"/>
      <c r="Q47" s="13">
        <v>105</v>
      </c>
      <c r="R47" s="12"/>
      <c r="S47" s="12"/>
      <c r="T47" s="12"/>
      <c r="U47" s="13">
        <v>0</v>
      </c>
      <c r="X47" s="14"/>
    </row>
    <row r="48" spans="1:24" ht="19.5" customHeight="1" x14ac:dyDescent="0.2">
      <c r="A48" s="5" t="s">
        <v>7</v>
      </c>
      <c r="B48" s="11"/>
      <c r="C48" s="12"/>
      <c r="D48" s="12"/>
      <c r="E48" s="13">
        <v>397</v>
      </c>
      <c r="F48" s="12"/>
      <c r="G48" s="12"/>
      <c r="H48" s="12"/>
      <c r="I48" s="13">
        <v>2135</v>
      </c>
      <c r="J48" s="12"/>
      <c r="K48" s="12"/>
      <c r="L48" s="12"/>
      <c r="M48" s="13">
        <v>4</v>
      </c>
      <c r="N48" s="12"/>
      <c r="O48" s="12"/>
      <c r="P48" s="12"/>
      <c r="Q48" s="13">
        <v>105</v>
      </c>
      <c r="R48" s="12"/>
      <c r="S48" s="12"/>
      <c r="T48" s="12"/>
      <c r="U48" s="13">
        <v>0</v>
      </c>
      <c r="X48" s="14"/>
    </row>
    <row r="49" spans="1:24" ht="19.5" customHeight="1" x14ac:dyDescent="0.2">
      <c r="A49" s="5" t="s">
        <v>8</v>
      </c>
      <c r="B49" s="11"/>
      <c r="C49" s="12"/>
      <c r="D49" s="12"/>
      <c r="E49" s="13">
        <v>359</v>
      </c>
      <c r="F49" s="12"/>
      <c r="G49" s="12"/>
      <c r="H49" s="12"/>
      <c r="I49" s="13">
        <v>2119</v>
      </c>
      <c r="J49" s="12"/>
      <c r="K49" s="12"/>
      <c r="L49" s="12"/>
      <c r="M49" s="13">
        <v>4</v>
      </c>
      <c r="N49" s="12"/>
      <c r="O49" s="12"/>
      <c r="P49" s="12"/>
      <c r="Q49" s="13">
        <v>105</v>
      </c>
      <c r="R49" s="12"/>
      <c r="S49" s="12"/>
      <c r="T49" s="12"/>
      <c r="U49" s="13">
        <v>0</v>
      </c>
      <c r="X49" s="14"/>
    </row>
    <row r="50" spans="1:24" ht="19.5" customHeight="1" x14ac:dyDescent="0.2">
      <c r="A50" s="5" t="s">
        <v>9</v>
      </c>
      <c r="B50" s="11"/>
      <c r="C50" s="12"/>
      <c r="D50" s="12"/>
      <c r="E50" s="13">
        <v>151</v>
      </c>
      <c r="F50" s="12"/>
      <c r="G50" s="12"/>
      <c r="H50" s="12"/>
      <c r="I50" s="13">
        <v>884</v>
      </c>
      <c r="J50" s="12"/>
      <c r="K50" s="12"/>
      <c r="L50" s="12"/>
      <c r="M50" s="13">
        <v>3</v>
      </c>
      <c r="N50" s="12"/>
      <c r="O50" s="12"/>
      <c r="P50" s="12"/>
      <c r="Q50" s="13">
        <v>44</v>
      </c>
      <c r="R50" s="12"/>
      <c r="S50" s="12"/>
      <c r="T50" s="12"/>
      <c r="U50" s="13">
        <v>0</v>
      </c>
      <c r="X50" s="14"/>
    </row>
    <row r="51" spans="1:24" ht="19.5" customHeight="1" x14ac:dyDescent="0.2">
      <c r="A51" s="5" t="s">
        <v>10</v>
      </c>
      <c r="B51" s="11"/>
      <c r="C51" s="12"/>
      <c r="D51" s="12"/>
      <c r="E51" s="58" t="s">
        <v>72</v>
      </c>
      <c r="F51" s="12"/>
      <c r="G51" s="12"/>
      <c r="H51" s="12"/>
      <c r="I51" s="58" t="s">
        <v>72</v>
      </c>
      <c r="J51" s="12"/>
      <c r="K51" s="12"/>
      <c r="L51" s="12"/>
      <c r="M51" s="58" t="s">
        <v>72</v>
      </c>
      <c r="N51" s="12"/>
      <c r="O51" s="12"/>
      <c r="P51" s="12"/>
      <c r="Q51" s="58" t="s">
        <v>72</v>
      </c>
      <c r="R51" s="12"/>
      <c r="S51" s="12"/>
      <c r="T51" s="12"/>
      <c r="U51" s="58" t="s">
        <v>72</v>
      </c>
      <c r="X51" s="14"/>
    </row>
    <row r="52" spans="1:24" ht="21.75" customHeight="1" x14ac:dyDescent="0.2">
      <c r="A52" s="20" t="s">
        <v>14</v>
      </c>
      <c r="B52" s="63"/>
      <c r="C52" s="64"/>
      <c r="D52" s="65"/>
      <c r="E52" s="21">
        <f>AVERAGE(E40:E51)</f>
        <v>468.72727272727275</v>
      </c>
      <c r="F52" s="63"/>
      <c r="G52" s="64"/>
      <c r="H52" s="65"/>
      <c r="I52" s="21">
        <f>AVERAGE(I40:I51)</f>
        <v>2052.909090909091</v>
      </c>
      <c r="J52" s="63"/>
      <c r="K52" s="64"/>
      <c r="L52" s="65"/>
      <c r="M52" s="21">
        <f>AVERAGE(M40:M51)</f>
        <v>3.9090909090909092</v>
      </c>
      <c r="N52" s="63"/>
      <c r="O52" s="64"/>
      <c r="P52" s="65"/>
      <c r="Q52" s="21">
        <f>AVERAGE(Q40:Q51)</f>
        <v>100.54545454545455</v>
      </c>
      <c r="R52" s="63"/>
      <c r="S52" s="64"/>
      <c r="T52" s="65"/>
      <c r="U52" s="21">
        <f>AVERAGE(U40:U51)</f>
        <v>0</v>
      </c>
    </row>
    <row r="54" spans="1:24" x14ac:dyDescent="0.2">
      <c r="A54" s="79" t="s">
        <v>45</v>
      </c>
      <c r="B54" s="79"/>
      <c r="C54" s="79"/>
      <c r="D54" s="79"/>
      <c r="E54" s="79"/>
      <c r="F54" s="79"/>
      <c r="G54" s="79"/>
      <c r="H54" s="79"/>
      <c r="I54" s="79"/>
      <c r="J54" s="79"/>
      <c r="K54" s="79"/>
      <c r="L54" s="79"/>
      <c r="M54" s="79"/>
      <c r="N54" s="79"/>
      <c r="O54" s="79"/>
      <c r="P54" s="79"/>
      <c r="Q54" s="79"/>
      <c r="R54" s="79"/>
      <c r="S54" s="79"/>
      <c r="T54" s="79"/>
      <c r="U54" s="79"/>
    </row>
    <row r="55" spans="1:24" x14ac:dyDescent="0.2">
      <c r="A55" s="79"/>
      <c r="B55" s="79"/>
      <c r="C55" s="79"/>
      <c r="D55" s="79"/>
      <c r="E55" s="79"/>
      <c r="F55" s="79"/>
      <c r="G55" s="79"/>
      <c r="H55" s="79"/>
      <c r="I55" s="79"/>
      <c r="J55" s="79"/>
      <c r="K55" s="79"/>
      <c r="L55" s="79"/>
      <c r="M55" s="79"/>
      <c r="N55" s="79"/>
      <c r="O55" s="79"/>
      <c r="P55" s="79"/>
      <c r="Q55" s="79"/>
      <c r="R55" s="79"/>
      <c r="S55" s="79"/>
      <c r="T55" s="79"/>
      <c r="U55" s="79"/>
    </row>
    <row r="56" spans="1:24" x14ac:dyDescent="0.2">
      <c r="A56" s="79"/>
      <c r="B56" s="79"/>
      <c r="C56" s="79"/>
      <c r="D56" s="79"/>
      <c r="E56" s="79"/>
      <c r="F56" s="79"/>
      <c r="G56" s="79"/>
      <c r="H56" s="79"/>
      <c r="I56" s="79"/>
      <c r="J56" s="79"/>
      <c r="K56" s="79"/>
      <c r="L56" s="79"/>
      <c r="M56" s="79"/>
      <c r="N56" s="79"/>
      <c r="O56" s="79"/>
      <c r="P56" s="79"/>
      <c r="Q56" s="79"/>
      <c r="R56" s="79"/>
      <c r="S56" s="79"/>
      <c r="T56" s="79"/>
      <c r="U56" s="79"/>
    </row>
    <row r="57" spans="1:24" x14ac:dyDescent="0.2">
      <c r="A57" s="79"/>
      <c r="B57" s="79"/>
      <c r="C57" s="79"/>
      <c r="D57" s="79"/>
      <c r="E57" s="79"/>
      <c r="F57" s="79"/>
      <c r="G57" s="79"/>
      <c r="H57" s="79"/>
      <c r="I57" s="79"/>
      <c r="J57" s="79"/>
      <c r="K57" s="79"/>
      <c r="L57" s="79"/>
      <c r="M57" s="79"/>
      <c r="N57" s="79"/>
      <c r="O57" s="79"/>
      <c r="P57" s="79"/>
      <c r="Q57" s="79"/>
      <c r="R57" s="79"/>
      <c r="S57" s="79"/>
      <c r="T57" s="79"/>
      <c r="U57" s="79"/>
    </row>
  </sheetData>
  <mergeCells count="28">
    <mergeCell ref="A21:A23"/>
    <mergeCell ref="B21:U21"/>
    <mergeCell ref="B22:E22"/>
    <mergeCell ref="F22:I22"/>
    <mergeCell ref="J22:M22"/>
    <mergeCell ref="N22:Q22"/>
    <mergeCell ref="R22:U22"/>
    <mergeCell ref="N5:Q5"/>
    <mergeCell ref="B39:E39"/>
    <mergeCell ref="F39:I39"/>
    <mergeCell ref="J39:M39"/>
    <mergeCell ref="N39:Q39"/>
    <mergeCell ref="A54:U57"/>
    <mergeCell ref="B2:T2"/>
    <mergeCell ref="A4:A6"/>
    <mergeCell ref="B4:U4"/>
    <mergeCell ref="R5:U5"/>
    <mergeCell ref="R39:U39"/>
    <mergeCell ref="B52:D52"/>
    <mergeCell ref="F52:H52"/>
    <mergeCell ref="J52:L52"/>
    <mergeCell ref="N52:P52"/>
    <mergeCell ref="R52:T52"/>
    <mergeCell ref="A38:A39"/>
    <mergeCell ref="B38:U38"/>
    <mergeCell ref="B5:E5"/>
    <mergeCell ref="F5:I5"/>
    <mergeCell ref="J5:M5"/>
  </mergeCells>
  <phoneticPr fontId="4" type="noConversion"/>
  <pageMargins left="0.39" right="0.34" top="0.35" bottom="0.28000000000000003" header="0.28000000000000003" footer="0.19"/>
  <pageSetup paperSize="9" scale="59" fitToHeight="0"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7">
    <pageSetUpPr fitToPage="1"/>
  </sheetPr>
  <dimension ref="A2:Z57"/>
  <sheetViews>
    <sheetView showGridLines="0" zoomScale="70" workbookViewId="0">
      <selection activeCell="U51" sqref="U51"/>
    </sheetView>
  </sheetViews>
  <sheetFormatPr defaultRowHeight="12" x14ac:dyDescent="0.2"/>
  <cols>
    <col min="1" max="1" width="15.140625" style="1" customWidth="1"/>
    <col min="2" max="4" width="11.28515625" style="3" bestFit="1" customWidth="1"/>
    <col min="5" max="5" width="11.7109375" style="3" customWidth="1"/>
    <col min="6" max="8" width="11.28515625" style="3" customWidth="1"/>
    <col min="9" max="9" width="11.7109375" style="3" customWidth="1"/>
    <col min="10" max="12" width="11.28515625" style="3" customWidth="1"/>
    <col min="13" max="13" width="11.7109375" style="3" customWidth="1"/>
    <col min="14" max="16" width="11.28515625" style="3" customWidth="1"/>
    <col min="17" max="17" width="12.42578125" style="3" bestFit="1" customWidth="1"/>
    <col min="18" max="20" width="11.28515625" style="3" customWidth="1"/>
    <col min="21" max="21" width="11.7109375" style="3" customWidth="1"/>
    <col min="22" max="16384" width="9.140625" style="1"/>
  </cols>
  <sheetData>
    <row r="2" spans="1:21" ht="18" customHeight="1" x14ac:dyDescent="0.2">
      <c r="B2" s="66" t="s">
        <v>85</v>
      </c>
      <c r="C2" s="67"/>
      <c r="D2" s="67"/>
      <c r="E2" s="67"/>
      <c r="F2" s="67"/>
      <c r="G2" s="67"/>
      <c r="H2" s="67"/>
      <c r="I2" s="67"/>
      <c r="J2" s="67"/>
      <c r="K2" s="67"/>
      <c r="L2" s="67"/>
      <c r="M2" s="67"/>
      <c r="N2" s="67"/>
      <c r="O2" s="67"/>
      <c r="P2" s="67"/>
      <c r="Q2" s="67"/>
      <c r="R2" s="67"/>
      <c r="S2" s="67"/>
      <c r="T2" s="68"/>
      <c r="U2" s="1"/>
    </row>
    <row r="3" spans="1:21" ht="15.75" customHeight="1" x14ac:dyDescent="0.2"/>
    <row r="4" spans="1:21" s="4" customFormat="1" ht="18" customHeight="1" x14ac:dyDescent="0.2">
      <c r="A4" s="69" t="s">
        <v>0</v>
      </c>
      <c r="B4" s="72" t="s">
        <v>26</v>
      </c>
      <c r="C4" s="73"/>
      <c r="D4" s="73"/>
      <c r="E4" s="73"/>
      <c r="F4" s="73"/>
      <c r="G4" s="73"/>
      <c r="H4" s="73"/>
      <c r="I4" s="73"/>
      <c r="J4" s="73"/>
      <c r="K4" s="73"/>
      <c r="L4" s="73"/>
      <c r="M4" s="73"/>
      <c r="N4" s="73"/>
      <c r="O4" s="73"/>
      <c r="P4" s="73"/>
      <c r="Q4" s="73"/>
      <c r="R4" s="73"/>
      <c r="S4" s="73"/>
      <c r="T4" s="73"/>
      <c r="U4" s="74"/>
    </row>
    <row r="5" spans="1:21" s="4" customFormat="1" ht="18" customHeight="1" x14ac:dyDescent="0.2">
      <c r="A5" s="70"/>
      <c r="B5" s="75" t="s">
        <v>20</v>
      </c>
      <c r="C5" s="76"/>
      <c r="D5" s="76"/>
      <c r="E5" s="77"/>
      <c r="F5" s="75" t="s">
        <v>21</v>
      </c>
      <c r="G5" s="76"/>
      <c r="H5" s="76"/>
      <c r="I5" s="77"/>
      <c r="J5" s="75" t="s">
        <v>22</v>
      </c>
      <c r="K5" s="76"/>
      <c r="L5" s="76"/>
      <c r="M5" s="77"/>
      <c r="N5" s="75" t="s">
        <v>23</v>
      </c>
      <c r="O5" s="76"/>
      <c r="P5" s="76"/>
      <c r="Q5" s="77"/>
      <c r="R5" s="75" t="s">
        <v>24</v>
      </c>
      <c r="S5" s="76"/>
      <c r="T5" s="76"/>
      <c r="U5" s="77"/>
    </row>
    <row r="6" spans="1:21" s="4" customFormat="1" ht="21.2" customHeight="1" x14ac:dyDescent="0.2">
      <c r="A6" s="71"/>
      <c r="B6" s="15" t="s">
        <v>1</v>
      </c>
      <c r="C6" s="15" t="s">
        <v>2</v>
      </c>
      <c r="D6" s="15" t="s">
        <v>3</v>
      </c>
      <c r="E6" s="15" t="s">
        <v>4</v>
      </c>
      <c r="F6" s="15" t="s">
        <v>1</v>
      </c>
      <c r="G6" s="15" t="s">
        <v>2</v>
      </c>
      <c r="H6" s="15" t="s">
        <v>3</v>
      </c>
      <c r="I6" s="15" t="s">
        <v>4</v>
      </c>
      <c r="J6" s="15" t="s">
        <v>1</v>
      </c>
      <c r="K6" s="15" t="s">
        <v>2</v>
      </c>
      <c r="L6" s="15" t="s">
        <v>3</v>
      </c>
      <c r="M6" s="15" t="s">
        <v>4</v>
      </c>
      <c r="N6" s="15" t="s">
        <v>1</v>
      </c>
      <c r="O6" s="15" t="s">
        <v>2</v>
      </c>
      <c r="P6" s="15" t="s">
        <v>3</v>
      </c>
      <c r="Q6" s="15" t="s">
        <v>4</v>
      </c>
      <c r="R6" s="15" t="s">
        <v>1</v>
      </c>
      <c r="S6" s="15" t="s">
        <v>2</v>
      </c>
      <c r="T6" s="15" t="s">
        <v>3</v>
      </c>
      <c r="U6" s="15" t="s">
        <v>4</v>
      </c>
    </row>
    <row r="7" spans="1:21" ht="18.75" customHeight="1" x14ac:dyDescent="0.2">
      <c r="A7" s="5" t="s">
        <v>11</v>
      </c>
      <c r="B7" s="6">
        <v>7796</v>
      </c>
      <c r="C7" s="6">
        <v>36218</v>
      </c>
      <c r="D7" s="6">
        <v>84854</v>
      </c>
      <c r="E7" s="7">
        <f>SUM(B7:D7)</f>
        <v>128868</v>
      </c>
      <c r="F7" s="8">
        <v>1104423</v>
      </c>
      <c r="G7" s="6">
        <v>436463</v>
      </c>
      <c r="H7" s="6">
        <v>777680</v>
      </c>
      <c r="I7" s="7">
        <f t="shared" ref="I7:I17" si="0">SUM(F7:H7)</f>
        <v>2318566</v>
      </c>
      <c r="J7" s="6">
        <v>0</v>
      </c>
      <c r="K7" s="6">
        <v>0</v>
      </c>
      <c r="L7" s="6">
        <v>0</v>
      </c>
      <c r="M7" s="7">
        <f>SUM(J7:L7)</f>
        <v>0</v>
      </c>
      <c r="N7" s="8">
        <v>3710451</v>
      </c>
      <c r="O7" s="6">
        <v>1889855</v>
      </c>
      <c r="P7" s="6">
        <v>3550854</v>
      </c>
      <c r="Q7" s="7">
        <f t="shared" ref="Q7:Q17" si="1">SUM(N7:P7)</f>
        <v>9151160</v>
      </c>
      <c r="R7" s="6">
        <v>0</v>
      </c>
      <c r="S7" s="6">
        <v>0</v>
      </c>
      <c r="T7" s="6">
        <v>0</v>
      </c>
      <c r="U7" s="7">
        <f t="shared" ref="U7:U17" si="2">SUM(R7:T7)</f>
        <v>0</v>
      </c>
    </row>
    <row r="8" spans="1:21" ht="18.75" customHeight="1" x14ac:dyDescent="0.2">
      <c r="A8" s="5" t="s">
        <v>15</v>
      </c>
      <c r="B8" s="6">
        <v>8490</v>
      </c>
      <c r="C8" s="6">
        <v>36238</v>
      </c>
      <c r="D8" s="6">
        <v>83619</v>
      </c>
      <c r="E8" s="7">
        <f>SUM(B8:D8)</f>
        <v>128347</v>
      </c>
      <c r="F8" s="8">
        <v>1272102</v>
      </c>
      <c r="G8" s="6">
        <v>493101</v>
      </c>
      <c r="H8" s="6">
        <v>726306</v>
      </c>
      <c r="I8" s="7">
        <f t="shared" si="0"/>
        <v>2491509</v>
      </c>
      <c r="J8" s="6">
        <v>0</v>
      </c>
      <c r="K8" s="6">
        <v>0</v>
      </c>
      <c r="L8" s="6">
        <v>0</v>
      </c>
      <c r="M8" s="7">
        <f>SUM(J8:L8)</f>
        <v>0</v>
      </c>
      <c r="N8" s="8">
        <v>3776217</v>
      </c>
      <c r="O8" s="6">
        <v>1946593</v>
      </c>
      <c r="P8" s="6">
        <v>3038493</v>
      </c>
      <c r="Q8" s="7">
        <f t="shared" si="1"/>
        <v>8761303</v>
      </c>
      <c r="R8" s="6">
        <v>0</v>
      </c>
      <c r="S8" s="6">
        <v>0</v>
      </c>
      <c r="T8" s="6">
        <v>0</v>
      </c>
      <c r="U8" s="7">
        <f t="shared" si="2"/>
        <v>0</v>
      </c>
    </row>
    <row r="9" spans="1:21" ht="18.75" customHeight="1" x14ac:dyDescent="0.2">
      <c r="A9" s="5" t="s">
        <v>16</v>
      </c>
      <c r="B9" s="6">
        <v>7899</v>
      </c>
      <c r="C9" s="6">
        <v>36221</v>
      </c>
      <c r="D9" s="6">
        <v>81798</v>
      </c>
      <c r="E9" s="7">
        <f>SUM(B9:D9)</f>
        <v>125918</v>
      </c>
      <c r="F9" s="8">
        <v>1375928</v>
      </c>
      <c r="G9" s="6">
        <v>526863</v>
      </c>
      <c r="H9" s="6">
        <v>785293</v>
      </c>
      <c r="I9" s="7">
        <f t="shared" si="0"/>
        <v>2688084</v>
      </c>
      <c r="J9" s="6">
        <v>0</v>
      </c>
      <c r="K9" s="6">
        <v>0</v>
      </c>
      <c r="L9" s="6">
        <v>0</v>
      </c>
      <c r="M9" s="7">
        <f>SUM(J9:L9)</f>
        <v>0</v>
      </c>
      <c r="N9" s="8">
        <v>4075063</v>
      </c>
      <c r="O9" s="6">
        <v>2112150</v>
      </c>
      <c r="P9" s="6">
        <v>3272522</v>
      </c>
      <c r="Q9" s="7">
        <f t="shared" si="1"/>
        <v>9459735</v>
      </c>
      <c r="R9" s="6">
        <v>0</v>
      </c>
      <c r="S9" s="6">
        <v>0</v>
      </c>
      <c r="T9" s="6">
        <v>0</v>
      </c>
      <c r="U9" s="7">
        <f t="shared" si="2"/>
        <v>0</v>
      </c>
    </row>
    <row r="10" spans="1:21" ht="18.75" customHeight="1" x14ac:dyDescent="0.2">
      <c r="A10" s="5" t="s">
        <v>19</v>
      </c>
      <c r="B10" s="6">
        <v>1075</v>
      </c>
      <c r="C10" s="6">
        <v>35285</v>
      </c>
      <c r="D10" s="6">
        <v>83672</v>
      </c>
      <c r="E10" s="7">
        <f>SUM(B10:D10)</f>
        <v>120032</v>
      </c>
      <c r="F10" s="8">
        <v>1152999</v>
      </c>
      <c r="G10" s="6">
        <v>549713</v>
      </c>
      <c r="H10" s="6">
        <v>867326</v>
      </c>
      <c r="I10" s="7">
        <f t="shared" si="0"/>
        <v>2570038</v>
      </c>
      <c r="J10" s="6">
        <v>0</v>
      </c>
      <c r="K10" s="6">
        <v>0</v>
      </c>
      <c r="L10" s="6">
        <v>0</v>
      </c>
      <c r="M10" s="7">
        <f>SUM(J10:L10)</f>
        <v>0</v>
      </c>
      <c r="N10" s="8">
        <v>3275893</v>
      </c>
      <c r="O10" s="6">
        <v>2000825</v>
      </c>
      <c r="P10" s="6">
        <v>3244950</v>
      </c>
      <c r="Q10" s="7">
        <f t="shared" si="1"/>
        <v>8521668</v>
      </c>
      <c r="R10" s="6">
        <v>0</v>
      </c>
      <c r="S10" s="6">
        <v>0</v>
      </c>
      <c r="T10" s="6">
        <v>0</v>
      </c>
      <c r="U10" s="7">
        <f t="shared" si="2"/>
        <v>0</v>
      </c>
    </row>
    <row r="11" spans="1:21" ht="18.75" customHeight="1" x14ac:dyDescent="0.2">
      <c r="A11" s="5" t="s">
        <v>17</v>
      </c>
      <c r="B11" s="6">
        <v>60613</v>
      </c>
      <c r="C11" s="6">
        <v>372440</v>
      </c>
      <c r="D11" s="6">
        <v>969662</v>
      </c>
      <c r="E11" s="7">
        <f t="shared" ref="E11:E17" si="3">SUM(B11:D11)</f>
        <v>1402715</v>
      </c>
      <c r="F11" s="8">
        <v>2233364</v>
      </c>
      <c r="G11" s="6">
        <v>953596</v>
      </c>
      <c r="H11" s="6">
        <v>1585199</v>
      </c>
      <c r="I11" s="7">
        <f t="shared" si="0"/>
        <v>4772159</v>
      </c>
      <c r="J11" s="6">
        <v>0</v>
      </c>
      <c r="K11" s="6">
        <v>0</v>
      </c>
      <c r="L11" s="6">
        <v>0</v>
      </c>
      <c r="M11" s="7">
        <f t="shared" ref="M11:M17" si="4">SUM(J11:L11)</f>
        <v>0</v>
      </c>
      <c r="N11" s="8">
        <v>6474124</v>
      </c>
      <c r="O11" s="6">
        <v>3536487</v>
      </c>
      <c r="P11" s="6">
        <v>6032738</v>
      </c>
      <c r="Q11" s="7">
        <f t="shared" si="1"/>
        <v>16043349</v>
      </c>
      <c r="R11" s="6">
        <v>0</v>
      </c>
      <c r="S11" s="6">
        <v>0</v>
      </c>
      <c r="T11" s="6">
        <v>0</v>
      </c>
      <c r="U11" s="7">
        <f t="shared" si="2"/>
        <v>0</v>
      </c>
    </row>
    <row r="12" spans="1:21" ht="18.75" customHeight="1" x14ac:dyDescent="0.2">
      <c r="A12" s="5" t="s">
        <v>18</v>
      </c>
      <c r="B12" s="6">
        <v>10455</v>
      </c>
      <c r="C12" s="6">
        <v>158723</v>
      </c>
      <c r="D12" s="6">
        <v>475768</v>
      </c>
      <c r="E12" s="7">
        <f t="shared" si="3"/>
        <v>644946</v>
      </c>
      <c r="F12" s="8">
        <v>1476737</v>
      </c>
      <c r="G12" s="6">
        <v>584461</v>
      </c>
      <c r="H12" s="6">
        <v>949685</v>
      </c>
      <c r="I12" s="7">
        <f t="shared" si="0"/>
        <v>3010883</v>
      </c>
      <c r="J12" s="6">
        <v>0</v>
      </c>
      <c r="K12" s="6">
        <v>0</v>
      </c>
      <c r="L12" s="6">
        <v>0</v>
      </c>
      <c r="M12" s="7">
        <f t="shared" si="4"/>
        <v>0</v>
      </c>
      <c r="N12" s="8">
        <v>4166605</v>
      </c>
      <c r="O12" s="6">
        <v>2111546</v>
      </c>
      <c r="P12" s="6">
        <v>3631160</v>
      </c>
      <c r="Q12" s="7">
        <f t="shared" si="1"/>
        <v>9909311</v>
      </c>
      <c r="R12" s="6">
        <v>0</v>
      </c>
      <c r="S12" s="6">
        <v>0</v>
      </c>
      <c r="T12" s="6">
        <v>0</v>
      </c>
      <c r="U12" s="7">
        <f t="shared" si="2"/>
        <v>0</v>
      </c>
    </row>
    <row r="13" spans="1:21" ht="18.75" customHeight="1" x14ac:dyDescent="0.2">
      <c r="A13" s="5" t="s">
        <v>5</v>
      </c>
      <c r="B13" s="6">
        <v>15093</v>
      </c>
      <c r="C13" s="6">
        <v>173368</v>
      </c>
      <c r="D13" s="6">
        <v>511566</v>
      </c>
      <c r="E13" s="7">
        <f t="shared" si="3"/>
        <v>700027</v>
      </c>
      <c r="F13" s="8">
        <v>1785056</v>
      </c>
      <c r="G13" s="6">
        <v>710977</v>
      </c>
      <c r="H13" s="6">
        <v>1087882</v>
      </c>
      <c r="I13" s="7">
        <f t="shared" si="0"/>
        <v>3583915</v>
      </c>
      <c r="J13" s="6">
        <v>0</v>
      </c>
      <c r="K13" s="6">
        <v>0</v>
      </c>
      <c r="L13" s="6">
        <v>0</v>
      </c>
      <c r="M13" s="7">
        <f t="shared" si="4"/>
        <v>0</v>
      </c>
      <c r="N13" s="8">
        <v>5044552</v>
      </c>
      <c r="O13" s="6">
        <v>2546123</v>
      </c>
      <c r="P13" s="6">
        <v>3967763</v>
      </c>
      <c r="Q13" s="7">
        <f t="shared" si="1"/>
        <v>11558438</v>
      </c>
      <c r="R13" s="6">
        <v>0</v>
      </c>
      <c r="S13" s="6">
        <v>0</v>
      </c>
      <c r="T13" s="6">
        <v>0</v>
      </c>
      <c r="U13" s="7">
        <f t="shared" si="2"/>
        <v>0</v>
      </c>
    </row>
    <row r="14" spans="1:21" ht="18.75" customHeight="1" x14ac:dyDescent="0.2">
      <c r="A14" s="5" t="s">
        <v>6</v>
      </c>
      <c r="B14" s="6">
        <v>11672</v>
      </c>
      <c r="C14" s="6">
        <v>198365</v>
      </c>
      <c r="D14" s="6">
        <v>545868</v>
      </c>
      <c r="E14" s="7">
        <f t="shared" si="3"/>
        <v>755905</v>
      </c>
      <c r="F14" s="8">
        <v>1624864</v>
      </c>
      <c r="G14" s="6">
        <v>669917</v>
      </c>
      <c r="H14" s="6">
        <v>1110420</v>
      </c>
      <c r="I14" s="7">
        <f t="shared" si="0"/>
        <v>3405201</v>
      </c>
      <c r="J14" s="6">
        <v>0</v>
      </c>
      <c r="K14" s="6">
        <v>0</v>
      </c>
      <c r="L14" s="6">
        <v>0</v>
      </c>
      <c r="M14" s="7">
        <f t="shared" si="4"/>
        <v>0</v>
      </c>
      <c r="N14" s="8">
        <v>4094785</v>
      </c>
      <c r="O14" s="6">
        <v>2089053</v>
      </c>
      <c r="P14" s="6">
        <v>3546796</v>
      </c>
      <c r="Q14" s="7">
        <f t="shared" si="1"/>
        <v>9730634</v>
      </c>
      <c r="R14" s="6">
        <v>0</v>
      </c>
      <c r="S14" s="6">
        <v>0</v>
      </c>
      <c r="T14" s="6">
        <v>0</v>
      </c>
      <c r="U14" s="7">
        <f t="shared" si="2"/>
        <v>0</v>
      </c>
    </row>
    <row r="15" spans="1:21" ht="18.75" customHeight="1" x14ac:dyDescent="0.2">
      <c r="A15" s="5" t="s">
        <v>7</v>
      </c>
      <c r="B15" s="6">
        <v>14346</v>
      </c>
      <c r="C15" s="6">
        <v>232754</v>
      </c>
      <c r="D15" s="6">
        <v>541023</v>
      </c>
      <c r="E15" s="7">
        <f t="shared" si="3"/>
        <v>788123</v>
      </c>
      <c r="F15" s="8">
        <v>1650796</v>
      </c>
      <c r="G15" s="6">
        <v>629346</v>
      </c>
      <c r="H15" s="6">
        <v>939529</v>
      </c>
      <c r="I15" s="7">
        <f t="shared" si="0"/>
        <v>3219671</v>
      </c>
      <c r="J15" s="6">
        <v>0</v>
      </c>
      <c r="K15" s="6">
        <v>0</v>
      </c>
      <c r="L15" s="6">
        <v>0</v>
      </c>
      <c r="M15" s="7">
        <f t="shared" si="4"/>
        <v>0</v>
      </c>
      <c r="N15" s="8">
        <v>4858656</v>
      </c>
      <c r="O15" s="6">
        <v>2397203</v>
      </c>
      <c r="P15" s="6">
        <v>3647390</v>
      </c>
      <c r="Q15" s="7">
        <f t="shared" si="1"/>
        <v>10903249</v>
      </c>
      <c r="R15" s="6">
        <v>0</v>
      </c>
      <c r="S15" s="6">
        <v>0</v>
      </c>
      <c r="T15" s="6">
        <v>0</v>
      </c>
      <c r="U15" s="7">
        <f t="shared" si="2"/>
        <v>0</v>
      </c>
    </row>
    <row r="16" spans="1:21" ht="18.75" customHeight="1" x14ac:dyDescent="0.2">
      <c r="A16" s="5" t="s">
        <v>8</v>
      </c>
      <c r="B16" s="6">
        <v>48900</v>
      </c>
      <c r="C16" s="6">
        <v>208266</v>
      </c>
      <c r="D16" s="6">
        <v>506648</v>
      </c>
      <c r="E16" s="7">
        <f t="shared" si="3"/>
        <v>763814</v>
      </c>
      <c r="F16" s="8">
        <v>1131425</v>
      </c>
      <c r="G16" s="6">
        <v>525117</v>
      </c>
      <c r="H16" s="6">
        <v>819388</v>
      </c>
      <c r="I16" s="7">
        <f t="shared" si="0"/>
        <v>2475930</v>
      </c>
      <c r="J16" s="6">
        <v>0</v>
      </c>
      <c r="K16" s="6">
        <v>0</v>
      </c>
      <c r="L16" s="6">
        <v>0</v>
      </c>
      <c r="M16" s="7">
        <f t="shared" si="4"/>
        <v>0</v>
      </c>
      <c r="N16" s="8">
        <v>3435732</v>
      </c>
      <c r="O16" s="6">
        <v>2078950</v>
      </c>
      <c r="P16" s="6">
        <v>3329745</v>
      </c>
      <c r="Q16" s="7">
        <f t="shared" si="1"/>
        <v>8844427</v>
      </c>
      <c r="R16" s="6">
        <v>0</v>
      </c>
      <c r="S16" s="6">
        <v>0</v>
      </c>
      <c r="T16" s="6">
        <v>0</v>
      </c>
      <c r="U16" s="7">
        <f t="shared" si="2"/>
        <v>0</v>
      </c>
    </row>
    <row r="17" spans="1:26" ht="18.75" customHeight="1" x14ac:dyDescent="0.2">
      <c r="A17" s="5" t="s">
        <v>9</v>
      </c>
      <c r="B17" s="6">
        <v>49848</v>
      </c>
      <c r="C17" s="6">
        <v>202297</v>
      </c>
      <c r="D17" s="6">
        <v>502123</v>
      </c>
      <c r="E17" s="7">
        <f t="shared" si="3"/>
        <v>754268</v>
      </c>
      <c r="F17" s="8">
        <v>1248782</v>
      </c>
      <c r="G17" s="6">
        <v>511607</v>
      </c>
      <c r="H17" s="6">
        <v>825219</v>
      </c>
      <c r="I17" s="7">
        <f t="shared" si="0"/>
        <v>2585608</v>
      </c>
      <c r="J17" s="6">
        <v>0</v>
      </c>
      <c r="K17" s="6">
        <v>0</v>
      </c>
      <c r="L17" s="6">
        <v>0</v>
      </c>
      <c r="M17" s="7">
        <f t="shared" si="4"/>
        <v>0</v>
      </c>
      <c r="N17" s="8">
        <v>3733890</v>
      </c>
      <c r="O17" s="6">
        <v>1966098</v>
      </c>
      <c r="P17" s="6">
        <v>3346896</v>
      </c>
      <c r="Q17" s="7">
        <f t="shared" si="1"/>
        <v>9046884</v>
      </c>
      <c r="R17" s="6">
        <v>0</v>
      </c>
      <c r="S17" s="6">
        <v>0</v>
      </c>
      <c r="T17" s="6">
        <v>0</v>
      </c>
      <c r="U17" s="7">
        <f t="shared" si="2"/>
        <v>0</v>
      </c>
    </row>
    <row r="18" spans="1:26" ht="18.75" customHeight="1" x14ac:dyDescent="0.2">
      <c r="A18" s="5" t="s">
        <v>10</v>
      </c>
      <c r="B18" s="57" t="s">
        <v>72</v>
      </c>
      <c r="C18" s="57" t="s">
        <v>72</v>
      </c>
      <c r="D18" s="57" t="s">
        <v>72</v>
      </c>
      <c r="E18" s="58" t="s">
        <v>72</v>
      </c>
      <c r="F18" s="57" t="s">
        <v>72</v>
      </c>
      <c r="G18" s="57" t="s">
        <v>72</v>
      </c>
      <c r="H18" s="57" t="s">
        <v>72</v>
      </c>
      <c r="I18" s="58" t="s">
        <v>72</v>
      </c>
      <c r="J18" s="57" t="s">
        <v>72</v>
      </c>
      <c r="K18" s="57" t="s">
        <v>72</v>
      </c>
      <c r="L18" s="57" t="s">
        <v>72</v>
      </c>
      <c r="M18" s="58" t="s">
        <v>72</v>
      </c>
      <c r="N18" s="57" t="s">
        <v>72</v>
      </c>
      <c r="O18" s="57" t="s">
        <v>72</v>
      </c>
      <c r="P18" s="57" t="s">
        <v>72</v>
      </c>
      <c r="Q18" s="58" t="s">
        <v>72</v>
      </c>
      <c r="R18" s="57" t="s">
        <v>72</v>
      </c>
      <c r="S18" s="57" t="s">
        <v>72</v>
      </c>
      <c r="T18" s="57" t="s">
        <v>72</v>
      </c>
      <c r="U18" s="58" t="s">
        <v>72</v>
      </c>
    </row>
    <row r="19" spans="1:26" ht="21.75" customHeight="1" x14ac:dyDescent="0.2">
      <c r="A19" s="16" t="s">
        <v>12</v>
      </c>
      <c r="B19" s="17">
        <f t="shared" ref="B19:U19" si="5">SUM(B7:B18)</f>
        <v>236187</v>
      </c>
      <c r="C19" s="18">
        <f t="shared" si="5"/>
        <v>1690175</v>
      </c>
      <c r="D19" s="18">
        <f t="shared" si="5"/>
        <v>4386601</v>
      </c>
      <c r="E19" s="19">
        <f t="shared" si="5"/>
        <v>6312963</v>
      </c>
      <c r="F19" s="17">
        <f t="shared" si="5"/>
        <v>16056476</v>
      </c>
      <c r="G19" s="18">
        <f t="shared" si="5"/>
        <v>6591161</v>
      </c>
      <c r="H19" s="18">
        <f t="shared" si="5"/>
        <v>10473927</v>
      </c>
      <c r="I19" s="19">
        <f t="shared" si="5"/>
        <v>33121564</v>
      </c>
      <c r="J19" s="17">
        <f t="shared" si="5"/>
        <v>0</v>
      </c>
      <c r="K19" s="18">
        <f t="shared" si="5"/>
        <v>0</v>
      </c>
      <c r="L19" s="18">
        <f t="shared" si="5"/>
        <v>0</v>
      </c>
      <c r="M19" s="19">
        <f t="shared" si="5"/>
        <v>0</v>
      </c>
      <c r="N19" s="17">
        <f t="shared" si="5"/>
        <v>46645968</v>
      </c>
      <c r="O19" s="18">
        <f t="shared" si="5"/>
        <v>24674883</v>
      </c>
      <c r="P19" s="18">
        <f t="shared" si="5"/>
        <v>40609307</v>
      </c>
      <c r="Q19" s="19">
        <f t="shared" si="5"/>
        <v>111930158</v>
      </c>
      <c r="R19" s="17">
        <f t="shared" si="5"/>
        <v>0</v>
      </c>
      <c r="S19" s="18">
        <f t="shared" si="5"/>
        <v>0</v>
      </c>
      <c r="T19" s="18">
        <f t="shared" si="5"/>
        <v>0</v>
      </c>
      <c r="U19" s="19">
        <f t="shared" si="5"/>
        <v>0</v>
      </c>
      <c r="W19" s="3"/>
    </row>
    <row r="20" spans="1:26" s="2" customFormat="1" ht="12.75" customHeight="1" x14ac:dyDescent="0.2">
      <c r="A20" s="9"/>
    </row>
    <row r="21" spans="1:26" ht="19.5" customHeight="1" x14ac:dyDescent="0.2">
      <c r="A21" s="69" t="s">
        <v>0</v>
      </c>
      <c r="B21" s="72" t="s">
        <v>25</v>
      </c>
      <c r="C21" s="73"/>
      <c r="D21" s="73"/>
      <c r="E21" s="73"/>
      <c r="F21" s="73"/>
      <c r="G21" s="73"/>
      <c r="H21" s="73"/>
      <c r="I21" s="73"/>
      <c r="J21" s="73"/>
      <c r="K21" s="73"/>
      <c r="L21" s="73"/>
      <c r="M21" s="73"/>
      <c r="N21" s="73"/>
      <c r="O21" s="73"/>
      <c r="P21" s="73"/>
      <c r="Q21" s="73"/>
      <c r="R21" s="73"/>
      <c r="S21" s="73"/>
      <c r="T21" s="73"/>
      <c r="U21" s="74"/>
      <c r="V21" s="4"/>
      <c r="W21" s="4"/>
      <c r="X21" s="4"/>
      <c r="Y21" s="4"/>
      <c r="Z21" s="4"/>
    </row>
    <row r="22" spans="1:26" ht="19.5" customHeight="1" x14ac:dyDescent="0.2">
      <c r="A22" s="70"/>
      <c r="B22" s="75" t="s">
        <v>20</v>
      </c>
      <c r="C22" s="76"/>
      <c r="D22" s="76"/>
      <c r="E22" s="77"/>
      <c r="F22" s="75" t="s">
        <v>21</v>
      </c>
      <c r="G22" s="76"/>
      <c r="H22" s="76"/>
      <c r="I22" s="77"/>
      <c r="J22" s="75" t="s">
        <v>22</v>
      </c>
      <c r="K22" s="76"/>
      <c r="L22" s="76"/>
      <c r="M22" s="77"/>
      <c r="N22" s="75" t="s">
        <v>23</v>
      </c>
      <c r="O22" s="76"/>
      <c r="P22" s="76"/>
      <c r="Q22" s="77"/>
      <c r="R22" s="75" t="s">
        <v>24</v>
      </c>
      <c r="S22" s="76"/>
      <c r="T22" s="76"/>
      <c r="U22" s="77"/>
      <c r="V22" s="4"/>
      <c r="W22" s="4"/>
      <c r="X22" s="4"/>
      <c r="Y22" s="4"/>
      <c r="Z22" s="4"/>
    </row>
    <row r="23" spans="1:26" ht="19.5" customHeight="1" x14ac:dyDescent="0.2">
      <c r="A23" s="71"/>
      <c r="B23" s="15"/>
      <c r="C23" s="15"/>
      <c r="D23" s="15"/>
      <c r="E23" s="15" t="s">
        <v>4</v>
      </c>
      <c r="F23" s="15"/>
      <c r="G23" s="15"/>
      <c r="H23" s="15"/>
      <c r="I23" s="15" t="s">
        <v>4</v>
      </c>
      <c r="J23" s="15"/>
      <c r="K23" s="15"/>
      <c r="L23" s="15"/>
      <c r="M23" s="15" t="s">
        <v>4</v>
      </c>
      <c r="N23" s="15"/>
      <c r="O23" s="15"/>
      <c r="P23" s="15"/>
      <c r="Q23" s="15" t="s">
        <v>4</v>
      </c>
      <c r="R23" s="15"/>
      <c r="S23" s="15"/>
      <c r="T23" s="15"/>
      <c r="U23" s="15" t="s">
        <v>4</v>
      </c>
      <c r="V23" s="4"/>
      <c r="W23" s="4"/>
      <c r="X23" s="4"/>
      <c r="Y23" s="4"/>
      <c r="Z23" s="4"/>
    </row>
    <row r="24" spans="1:26" ht="19.5" customHeight="1" x14ac:dyDescent="0.2">
      <c r="A24" s="5" t="s">
        <v>11</v>
      </c>
      <c r="B24" s="10"/>
      <c r="C24" s="10"/>
      <c r="D24" s="10"/>
      <c r="E24" s="7">
        <v>123</v>
      </c>
      <c r="F24" s="10"/>
      <c r="G24" s="10"/>
      <c r="H24" s="10"/>
      <c r="I24" s="7">
        <v>33240</v>
      </c>
      <c r="J24" s="10"/>
      <c r="K24" s="10"/>
      <c r="L24" s="10"/>
      <c r="M24" s="7">
        <v>0</v>
      </c>
      <c r="N24" s="10"/>
      <c r="O24" s="10"/>
      <c r="P24" s="10"/>
      <c r="Q24" s="7">
        <v>0</v>
      </c>
      <c r="R24" s="10"/>
      <c r="S24" s="10"/>
      <c r="T24" s="10"/>
      <c r="U24" s="7">
        <v>0</v>
      </c>
    </row>
    <row r="25" spans="1:26" ht="19.5" customHeight="1" x14ac:dyDescent="0.2">
      <c r="A25" s="5" t="s">
        <v>15</v>
      </c>
      <c r="B25" s="10"/>
      <c r="C25" s="10"/>
      <c r="D25" s="10"/>
      <c r="E25" s="7">
        <v>1991</v>
      </c>
      <c r="F25" s="10"/>
      <c r="G25" s="10"/>
      <c r="H25" s="10"/>
      <c r="I25" s="7">
        <v>33287</v>
      </c>
      <c r="J25" s="10"/>
      <c r="K25" s="10"/>
      <c r="L25" s="10"/>
      <c r="M25" s="7">
        <v>0</v>
      </c>
      <c r="N25" s="10"/>
      <c r="O25" s="10"/>
      <c r="P25" s="10"/>
      <c r="Q25" s="7">
        <v>0</v>
      </c>
      <c r="R25" s="10"/>
      <c r="S25" s="10"/>
      <c r="T25" s="10"/>
      <c r="U25" s="7">
        <v>0</v>
      </c>
    </row>
    <row r="26" spans="1:26" ht="19.5" customHeight="1" x14ac:dyDescent="0.2">
      <c r="A26" s="5" t="s">
        <v>16</v>
      </c>
      <c r="B26" s="10"/>
      <c r="C26" s="10"/>
      <c r="D26" s="10"/>
      <c r="E26" s="7">
        <v>3012</v>
      </c>
      <c r="F26" s="10"/>
      <c r="G26" s="10"/>
      <c r="H26" s="10"/>
      <c r="I26" s="7">
        <v>53343</v>
      </c>
      <c r="J26" s="10"/>
      <c r="K26" s="10"/>
      <c r="L26" s="10"/>
      <c r="M26" s="7">
        <v>0</v>
      </c>
      <c r="N26" s="10"/>
      <c r="O26" s="10"/>
      <c r="P26" s="10"/>
      <c r="Q26" s="7">
        <v>0</v>
      </c>
      <c r="R26" s="10"/>
      <c r="S26" s="10"/>
      <c r="T26" s="10"/>
      <c r="U26" s="7">
        <v>0</v>
      </c>
    </row>
    <row r="27" spans="1:26" ht="19.5" customHeight="1" x14ac:dyDescent="0.2">
      <c r="A27" s="5" t="s">
        <v>19</v>
      </c>
      <c r="B27" s="10"/>
      <c r="C27" s="10"/>
      <c r="D27" s="10"/>
      <c r="E27" s="7">
        <v>7098</v>
      </c>
      <c r="F27" s="10"/>
      <c r="G27" s="10"/>
      <c r="H27" s="10"/>
      <c r="I27" s="7">
        <v>56594</v>
      </c>
      <c r="J27" s="10"/>
      <c r="K27" s="10"/>
      <c r="L27" s="10"/>
      <c r="M27" s="7">
        <v>0</v>
      </c>
      <c r="N27" s="10"/>
      <c r="O27" s="10"/>
      <c r="P27" s="10"/>
      <c r="Q27" s="7">
        <v>0</v>
      </c>
      <c r="R27" s="10"/>
      <c r="S27" s="10"/>
      <c r="T27" s="10"/>
      <c r="U27" s="7">
        <v>0</v>
      </c>
    </row>
    <row r="28" spans="1:26" ht="19.5" customHeight="1" x14ac:dyDescent="0.2">
      <c r="A28" s="5" t="s">
        <v>17</v>
      </c>
      <c r="B28" s="10"/>
      <c r="C28" s="10"/>
      <c r="D28" s="10"/>
      <c r="E28" s="7">
        <v>8917</v>
      </c>
      <c r="F28" s="10"/>
      <c r="G28" s="10"/>
      <c r="H28" s="10"/>
      <c r="I28" s="7">
        <v>110887</v>
      </c>
      <c r="J28" s="10"/>
      <c r="K28" s="10"/>
      <c r="L28" s="10"/>
      <c r="M28" s="7">
        <v>0</v>
      </c>
      <c r="N28" s="10"/>
      <c r="O28" s="10"/>
      <c r="P28" s="10"/>
      <c r="Q28" s="7">
        <v>0</v>
      </c>
      <c r="R28" s="10"/>
      <c r="S28" s="10"/>
      <c r="T28" s="10"/>
      <c r="U28" s="7">
        <v>0</v>
      </c>
    </row>
    <row r="29" spans="1:26" ht="19.5" customHeight="1" x14ac:dyDescent="0.2">
      <c r="A29" s="5" t="s">
        <v>18</v>
      </c>
      <c r="B29" s="10"/>
      <c r="C29" s="10"/>
      <c r="D29" s="10"/>
      <c r="E29" s="7">
        <v>321</v>
      </c>
      <c r="F29" s="10"/>
      <c r="G29" s="10"/>
      <c r="H29" s="10"/>
      <c r="I29" s="7">
        <v>43760</v>
      </c>
      <c r="J29" s="10"/>
      <c r="K29" s="10"/>
      <c r="L29" s="10"/>
      <c r="M29" s="7">
        <v>0</v>
      </c>
      <c r="N29" s="10"/>
      <c r="O29" s="10"/>
      <c r="P29" s="10"/>
      <c r="Q29" s="7">
        <v>0</v>
      </c>
      <c r="R29" s="10"/>
      <c r="S29" s="10"/>
      <c r="T29" s="10"/>
      <c r="U29" s="7">
        <v>0</v>
      </c>
    </row>
    <row r="30" spans="1:26" ht="19.5" customHeight="1" x14ac:dyDescent="0.2">
      <c r="A30" s="5" t="s">
        <v>5</v>
      </c>
      <c r="B30" s="10"/>
      <c r="C30" s="10"/>
      <c r="D30" s="10"/>
      <c r="E30" s="7">
        <v>341</v>
      </c>
      <c r="F30" s="10"/>
      <c r="G30" s="10"/>
      <c r="H30" s="10"/>
      <c r="I30" s="7">
        <v>53935</v>
      </c>
      <c r="J30" s="10"/>
      <c r="K30" s="10"/>
      <c r="L30" s="10"/>
      <c r="M30" s="7">
        <v>0</v>
      </c>
      <c r="N30" s="10"/>
      <c r="O30" s="10"/>
      <c r="P30" s="10"/>
      <c r="Q30" s="7">
        <v>0</v>
      </c>
      <c r="R30" s="10"/>
      <c r="S30" s="10"/>
      <c r="T30" s="10"/>
      <c r="U30" s="7">
        <v>0</v>
      </c>
    </row>
    <row r="31" spans="1:26" ht="19.5" customHeight="1" x14ac:dyDescent="0.2">
      <c r="A31" s="5" t="s">
        <v>6</v>
      </c>
      <c r="B31" s="10"/>
      <c r="C31" s="10"/>
      <c r="D31" s="10"/>
      <c r="E31" s="7">
        <v>312</v>
      </c>
      <c r="F31" s="10"/>
      <c r="G31" s="10"/>
      <c r="H31" s="10"/>
      <c r="I31" s="7">
        <v>53560</v>
      </c>
      <c r="J31" s="10"/>
      <c r="K31" s="10"/>
      <c r="L31" s="10"/>
      <c r="M31" s="7">
        <v>0</v>
      </c>
      <c r="N31" s="10"/>
      <c r="O31" s="10"/>
      <c r="P31" s="10"/>
      <c r="Q31" s="7">
        <v>0</v>
      </c>
      <c r="R31" s="10"/>
      <c r="S31" s="10"/>
      <c r="T31" s="10"/>
      <c r="U31" s="7">
        <v>0</v>
      </c>
    </row>
    <row r="32" spans="1:26" ht="19.5" customHeight="1" x14ac:dyDescent="0.2">
      <c r="A32" s="5" t="s">
        <v>7</v>
      </c>
      <c r="B32" s="10"/>
      <c r="C32" s="10"/>
      <c r="D32" s="10"/>
      <c r="E32" s="7">
        <v>277</v>
      </c>
      <c r="F32" s="10"/>
      <c r="G32" s="10"/>
      <c r="H32" s="10"/>
      <c r="I32" s="7">
        <v>49086</v>
      </c>
      <c r="J32" s="10"/>
      <c r="K32" s="10"/>
      <c r="L32" s="10"/>
      <c r="M32" s="7">
        <v>0</v>
      </c>
      <c r="N32" s="10"/>
      <c r="O32" s="10"/>
      <c r="P32" s="10"/>
      <c r="Q32" s="7">
        <v>0</v>
      </c>
      <c r="R32" s="10"/>
      <c r="S32" s="10"/>
      <c r="T32" s="10"/>
      <c r="U32" s="7">
        <v>0</v>
      </c>
    </row>
    <row r="33" spans="1:24" ht="19.5" customHeight="1" x14ac:dyDescent="0.2">
      <c r="A33" s="5" t="s">
        <v>8</v>
      </c>
      <c r="B33" s="10"/>
      <c r="C33" s="10"/>
      <c r="D33" s="10"/>
      <c r="E33" s="7">
        <v>2</v>
      </c>
      <c r="F33" s="10"/>
      <c r="G33" s="10"/>
      <c r="H33" s="10"/>
      <c r="I33" s="7">
        <v>40212</v>
      </c>
      <c r="J33" s="10"/>
      <c r="K33" s="10"/>
      <c r="L33" s="10"/>
      <c r="M33" s="7">
        <v>0</v>
      </c>
      <c r="N33" s="10"/>
      <c r="O33" s="10"/>
      <c r="P33" s="10"/>
      <c r="Q33" s="7">
        <v>0</v>
      </c>
      <c r="R33" s="10"/>
      <c r="S33" s="10"/>
      <c r="T33" s="10"/>
      <c r="U33" s="7">
        <v>0</v>
      </c>
    </row>
    <row r="34" spans="1:24" ht="19.5" customHeight="1" x14ac:dyDescent="0.2">
      <c r="A34" s="5" t="s">
        <v>9</v>
      </c>
      <c r="B34" s="10"/>
      <c r="C34" s="10"/>
      <c r="D34" s="10"/>
      <c r="E34" s="7">
        <v>475</v>
      </c>
      <c r="F34" s="10"/>
      <c r="G34" s="10"/>
      <c r="H34" s="10"/>
      <c r="I34" s="7">
        <v>39320</v>
      </c>
      <c r="J34" s="10"/>
      <c r="K34" s="10"/>
      <c r="L34" s="10"/>
      <c r="M34" s="7">
        <v>0</v>
      </c>
      <c r="N34" s="10"/>
      <c r="O34" s="10"/>
      <c r="P34" s="10"/>
      <c r="Q34" s="7">
        <v>0</v>
      </c>
      <c r="R34" s="10"/>
      <c r="S34" s="10"/>
      <c r="T34" s="10"/>
      <c r="U34" s="7">
        <v>0</v>
      </c>
    </row>
    <row r="35" spans="1:24" ht="19.5" customHeight="1" x14ac:dyDescent="0.2">
      <c r="A35" s="5" t="s">
        <v>10</v>
      </c>
      <c r="B35" s="10"/>
      <c r="C35" s="10"/>
      <c r="D35" s="10"/>
      <c r="E35" s="58" t="s">
        <v>72</v>
      </c>
      <c r="F35" s="10"/>
      <c r="G35" s="10"/>
      <c r="H35" s="10"/>
      <c r="I35" s="58" t="s">
        <v>72</v>
      </c>
      <c r="J35" s="10"/>
      <c r="K35" s="10"/>
      <c r="L35" s="10"/>
      <c r="M35" s="58" t="s">
        <v>72</v>
      </c>
      <c r="N35" s="10"/>
      <c r="O35" s="10"/>
      <c r="P35" s="10"/>
      <c r="Q35" s="58" t="s">
        <v>72</v>
      </c>
      <c r="R35" s="10"/>
      <c r="S35" s="10"/>
      <c r="T35" s="10"/>
      <c r="U35" s="58" t="s">
        <v>72</v>
      </c>
    </row>
    <row r="36" spans="1:24" ht="21.2" customHeight="1" x14ac:dyDescent="0.2">
      <c r="A36" s="20" t="s">
        <v>12</v>
      </c>
      <c r="B36" s="17"/>
      <c r="C36" s="18"/>
      <c r="D36" s="18"/>
      <c r="E36" s="19">
        <f>SUM(E24:E35)</f>
        <v>22869</v>
      </c>
      <c r="F36" s="17"/>
      <c r="G36" s="18"/>
      <c r="H36" s="18"/>
      <c r="I36" s="19">
        <f>SUM(I24:I35)</f>
        <v>567224</v>
      </c>
      <c r="J36" s="17"/>
      <c r="K36" s="18"/>
      <c r="L36" s="18"/>
      <c r="M36" s="19">
        <f>SUM(M24:M35)</f>
        <v>0</v>
      </c>
      <c r="N36" s="17"/>
      <c r="O36" s="18"/>
      <c r="P36" s="18"/>
      <c r="Q36" s="19">
        <f>SUM(Q24:Q35)</f>
        <v>0</v>
      </c>
      <c r="R36" s="17"/>
      <c r="S36" s="18"/>
      <c r="T36" s="18"/>
      <c r="U36" s="19">
        <f>SUM(U24:U35)</f>
        <v>0</v>
      </c>
    </row>
    <row r="37" spans="1:24" s="2" customFormat="1" ht="13.5" customHeight="1" x14ac:dyDescent="0.2">
      <c r="A37" s="1"/>
      <c r="B37" s="3"/>
      <c r="C37" s="3"/>
      <c r="D37" s="3"/>
      <c r="E37" s="3"/>
      <c r="F37" s="3"/>
      <c r="G37" s="3"/>
      <c r="H37" s="3"/>
      <c r="I37" s="3"/>
    </row>
    <row r="38" spans="1:24" s="4" customFormat="1" ht="18" customHeight="1" x14ac:dyDescent="0.2">
      <c r="A38" s="69" t="s">
        <v>0</v>
      </c>
      <c r="B38" s="72" t="s">
        <v>13</v>
      </c>
      <c r="C38" s="73"/>
      <c r="D38" s="73"/>
      <c r="E38" s="73"/>
      <c r="F38" s="73"/>
      <c r="G38" s="73"/>
      <c r="H38" s="73"/>
      <c r="I38" s="73"/>
      <c r="J38" s="73"/>
      <c r="K38" s="73"/>
      <c r="L38" s="73"/>
      <c r="M38" s="73"/>
      <c r="N38" s="73"/>
      <c r="O38" s="73"/>
      <c r="P38" s="73"/>
      <c r="Q38" s="73"/>
      <c r="R38" s="73"/>
      <c r="S38" s="73"/>
      <c r="T38" s="73"/>
      <c r="U38" s="74"/>
    </row>
    <row r="39" spans="1:24" s="4" customFormat="1" ht="21.75" customHeight="1" x14ac:dyDescent="0.2">
      <c r="A39" s="71"/>
      <c r="B39" s="75" t="s">
        <v>20</v>
      </c>
      <c r="C39" s="76"/>
      <c r="D39" s="76"/>
      <c r="E39" s="77"/>
      <c r="F39" s="75" t="s">
        <v>21</v>
      </c>
      <c r="G39" s="76"/>
      <c r="H39" s="76"/>
      <c r="I39" s="77"/>
      <c r="J39" s="75" t="s">
        <v>22</v>
      </c>
      <c r="K39" s="76"/>
      <c r="L39" s="76"/>
      <c r="M39" s="77"/>
      <c r="N39" s="75" t="s">
        <v>23</v>
      </c>
      <c r="O39" s="76"/>
      <c r="P39" s="76"/>
      <c r="Q39" s="77"/>
      <c r="R39" s="75" t="s">
        <v>24</v>
      </c>
      <c r="S39" s="76"/>
      <c r="T39" s="76"/>
      <c r="U39" s="77"/>
    </row>
    <row r="40" spans="1:24" ht="19.5" customHeight="1" x14ac:dyDescent="0.2">
      <c r="A40" s="5" t="s">
        <v>11</v>
      </c>
      <c r="B40" s="11"/>
      <c r="C40" s="12"/>
      <c r="D40" s="12"/>
      <c r="E40" s="13">
        <v>73</v>
      </c>
      <c r="F40" s="12"/>
      <c r="G40" s="12"/>
      <c r="H40" s="12"/>
      <c r="I40" s="13">
        <v>861</v>
      </c>
      <c r="J40" s="12"/>
      <c r="K40" s="12"/>
      <c r="L40" s="12"/>
      <c r="M40" s="13">
        <v>0</v>
      </c>
      <c r="N40" s="12"/>
      <c r="O40" s="12"/>
      <c r="P40" s="12"/>
      <c r="Q40" s="13">
        <v>227</v>
      </c>
      <c r="R40" s="12"/>
      <c r="S40" s="12"/>
      <c r="T40" s="12"/>
      <c r="U40" s="13">
        <v>0</v>
      </c>
      <c r="X40" s="14"/>
    </row>
    <row r="41" spans="1:24" ht="19.5" customHeight="1" x14ac:dyDescent="0.2">
      <c r="A41" s="5" t="s">
        <v>15</v>
      </c>
      <c r="B41" s="11"/>
      <c r="C41" s="12"/>
      <c r="D41" s="12"/>
      <c r="E41" s="13">
        <v>90</v>
      </c>
      <c r="F41" s="12"/>
      <c r="G41" s="12"/>
      <c r="H41" s="12"/>
      <c r="I41" s="13">
        <v>1449</v>
      </c>
      <c r="J41" s="12"/>
      <c r="K41" s="12"/>
      <c r="L41" s="12"/>
      <c r="M41" s="13">
        <v>0</v>
      </c>
      <c r="N41" s="12"/>
      <c r="O41" s="12"/>
      <c r="P41" s="12"/>
      <c r="Q41" s="13">
        <v>269</v>
      </c>
      <c r="R41" s="12"/>
      <c r="S41" s="12"/>
      <c r="T41" s="12"/>
      <c r="U41" s="13">
        <v>0</v>
      </c>
      <c r="X41" s="14"/>
    </row>
    <row r="42" spans="1:24" ht="19.5" customHeight="1" x14ac:dyDescent="0.2">
      <c r="A42" s="5" t="s">
        <v>16</v>
      </c>
      <c r="B42" s="11"/>
      <c r="C42" s="12"/>
      <c r="D42" s="12"/>
      <c r="E42" s="13">
        <v>108</v>
      </c>
      <c r="F42" s="12"/>
      <c r="G42" s="12"/>
      <c r="H42" s="12"/>
      <c r="I42" s="13">
        <v>1825</v>
      </c>
      <c r="J42" s="12"/>
      <c r="K42" s="12"/>
      <c r="L42" s="12"/>
      <c r="M42" s="13">
        <v>0</v>
      </c>
      <c r="N42" s="12"/>
      <c r="O42" s="12"/>
      <c r="P42" s="12"/>
      <c r="Q42" s="13">
        <v>224</v>
      </c>
      <c r="R42" s="12"/>
      <c r="S42" s="12"/>
      <c r="T42" s="12"/>
      <c r="U42" s="13">
        <v>0</v>
      </c>
      <c r="X42" s="14"/>
    </row>
    <row r="43" spans="1:24" ht="19.5" customHeight="1" x14ac:dyDescent="0.2">
      <c r="A43" s="5" t="s">
        <v>19</v>
      </c>
      <c r="B43" s="11"/>
      <c r="C43" s="12"/>
      <c r="D43" s="12"/>
      <c r="E43" s="13">
        <v>115</v>
      </c>
      <c r="F43" s="12"/>
      <c r="G43" s="12"/>
      <c r="H43" s="12"/>
      <c r="I43" s="13">
        <v>1943</v>
      </c>
      <c r="J43" s="12"/>
      <c r="K43" s="12"/>
      <c r="L43" s="12"/>
      <c r="M43" s="13">
        <v>0</v>
      </c>
      <c r="N43" s="12"/>
      <c r="O43" s="12"/>
      <c r="P43" s="12"/>
      <c r="Q43" s="13">
        <v>238</v>
      </c>
      <c r="R43" s="12"/>
      <c r="S43" s="12"/>
      <c r="T43" s="12"/>
      <c r="U43" s="13">
        <v>0</v>
      </c>
      <c r="X43" s="14"/>
    </row>
    <row r="44" spans="1:24" ht="19.5" customHeight="1" x14ac:dyDescent="0.2">
      <c r="A44" s="5" t="s">
        <v>17</v>
      </c>
      <c r="B44" s="11"/>
      <c r="C44" s="12"/>
      <c r="D44" s="12"/>
      <c r="E44" s="13">
        <v>527</v>
      </c>
      <c r="F44" s="12"/>
      <c r="G44" s="12"/>
      <c r="H44" s="12"/>
      <c r="I44" s="13">
        <v>2658</v>
      </c>
      <c r="J44" s="12"/>
      <c r="K44" s="12"/>
      <c r="L44" s="12"/>
      <c r="M44" s="13">
        <v>0</v>
      </c>
      <c r="N44" s="12"/>
      <c r="O44" s="12"/>
      <c r="P44" s="12"/>
      <c r="Q44" s="13">
        <v>339</v>
      </c>
      <c r="R44" s="12"/>
      <c r="S44" s="12"/>
      <c r="T44" s="12"/>
      <c r="U44" s="13">
        <v>0</v>
      </c>
      <c r="X44" s="14"/>
    </row>
    <row r="45" spans="1:24" ht="19.5" customHeight="1" x14ac:dyDescent="0.2">
      <c r="A45" s="5" t="s">
        <v>18</v>
      </c>
      <c r="B45" s="11"/>
      <c r="C45" s="12"/>
      <c r="D45" s="12"/>
      <c r="E45" s="13">
        <v>383</v>
      </c>
      <c r="F45" s="12"/>
      <c r="G45" s="12"/>
      <c r="H45" s="12"/>
      <c r="I45" s="13">
        <v>1974</v>
      </c>
      <c r="J45" s="12"/>
      <c r="K45" s="12"/>
      <c r="L45" s="12"/>
      <c r="M45" s="13">
        <v>0</v>
      </c>
      <c r="N45" s="12"/>
      <c r="O45" s="12"/>
      <c r="P45" s="12"/>
      <c r="Q45" s="13">
        <v>317</v>
      </c>
      <c r="R45" s="12"/>
      <c r="S45" s="12"/>
      <c r="T45" s="12"/>
      <c r="U45" s="13">
        <v>0</v>
      </c>
      <c r="X45" s="14"/>
    </row>
    <row r="46" spans="1:24" ht="19.5" customHeight="1" x14ac:dyDescent="0.2">
      <c r="A46" s="5" t="s">
        <v>5</v>
      </c>
      <c r="B46" s="11"/>
      <c r="C46" s="12"/>
      <c r="D46" s="12"/>
      <c r="E46" s="13">
        <v>383</v>
      </c>
      <c r="F46" s="12"/>
      <c r="G46" s="12"/>
      <c r="H46" s="12"/>
      <c r="I46" s="13">
        <v>1976</v>
      </c>
      <c r="J46" s="12"/>
      <c r="K46" s="12"/>
      <c r="L46" s="12"/>
      <c r="M46" s="13">
        <v>0</v>
      </c>
      <c r="N46" s="12"/>
      <c r="O46" s="12"/>
      <c r="P46" s="12"/>
      <c r="Q46" s="13">
        <v>311</v>
      </c>
      <c r="R46" s="12"/>
      <c r="S46" s="12"/>
      <c r="T46" s="12"/>
      <c r="U46" s="13">
        <v>0</v>
      </c>
      <c r="X46" s="14"/>
    </row>
    <row r="47" spans="1:24" ht="19.5" customHeight="1" x14ac:dyDescent="0.2">
      <c r="A47" s="5" t="s">
        <v>6</v>
      </c>
      <c r="B47" s="11"/>
      <c r="C47" s="12"/>
      <c r="D47" s="12"/>
      <c r="E47" s="13">
        <v>380</v>
      </c>
      <c r="F47" s="12"/>
      <c r="G47" s="12"/>
      <c r="H47" s="12"/>
      <c r="I47" s="13">
        <v>1951</v>
      </c>
      <c r="J47" s="12"/>
      <c r="K47" s="12"/>
      <c r="L47" s="12"/>
      <c r="M47" s="13">
        <v>0</v>
      </c>
      <c r="N47" s="12"/>
      <c r="O47" s="12"/>
      <c r="P47" s="12"/>
      <c r="Q47" s="13">
        <v>254</v>
      </c>
      <c r="R47" s="12"/>
      <c r="S47" s="12"/>
      <c r="T47" s="12"/>
      <c r="U47" s="13">
        <v>0</v>
      </c>
      <c r="X47" s="14"/>
    </row>
    <row r="48" spans="1:24" ht="19.5" customHeight="1" x14ac:dyDescent="0.2">
      <c r="A48" s="5" t="s">
        <v>7</v>
      </c>
      <c r="B48" s="11"/>
      <c r="C48" s="12"/>
      <c r="D48" s="12"/>
      <c r="E48" s="13">
        <v>524</v>
      </c>
      <c r="F48" s="12"/>
      <c r="G48" s="12"/>
      <c r="H48" s="12"/>
      <c r="I48" s="13">
        <v>2616</v>
      </c>
      <c r="J48" s="12"/>
      <c r="K48" s="12"/>
      <c r="L48" s="12"/>
      <c r="M48" s="13">
        <v>0</v>
      </c>
      <c r="N48" s="12"/>
      <c r="O48" s="12"/>
      <c r="P48" s="12"/>
      <c r="Q48" s="13">
        <v>338</v>
      </c>
      <c r="R48" s="12"/>
      <c r="S48" s="12"/>
      <c r="T48" s="12"/>
      <c r="U48" s="13">
        <v>0</v>
      </c>
      <c r="X48" s="14"/>
    </row>
    <row r="49" spans="1:24" ht="19.5" customHeight="1" x14ac:dyDescent="0.2">
      <c r="A49" s="5" t="s">
        <v>8</v>
      </c>
      <c r="B49" s="11"/>
      <c r="C49" s="12"/>
      <c r="D49" s="12"/>
      <c r="E49" s="13">
        <v>358</v>
      </c>
      <c r="F49" s="12"/>
      <c r="G49" s="12"/>
      <c r="H49" s="12"/>
      <c r="I49" s="13">
        <v>1806</v>
      </c>
      <c r="J49" s="12"/>
      <c r="K49" s="12"/>
      <c r="L49" s="12"/>
      <c r="M49" s="13">
        <v>0</v>
      </c>
      <c r="N49" s="12"/>
      <c r="O49" s="12"/>
      <c r="P49" s="12"/>
      <c r="Q49" s="13">
        <v>233</v>
      </c>
      <c r="R49" s="12"/>
      <c r="S49" s="12"/>
      <c r="T49" s="12"/>
      <c r="U49" s="13">
        <v>0</v>
      </c>
      <c r="X49" s="14"/>
    </row>
    <row r="50" spans="1:24" ht="19.5" customHeight="1" x14ac:dyDescent="0.2">
      <c r="A50" s="5" t="s">
        <v>9</v>
      </c>
      <c r="B50" s="11"/>
      <c r="C50" s="12"/>
      <c r="D50" s="12"/>
      <c r="E50" s="13">
        <v>191</v>
      </c>
      <c r="F50" s="12"/>
      <c r="G50" s="12"/>
      <c r="H50" s="12"/>
      <c r="I50" s="13">
        <v>1046</v>
      </c>
      <c r="J50" s="12"/>
      <c r="K50" s="12"/>
      <c r="L50" s="12"/>
      <c r="M50" s="13">
        <v>0</v>
      </c>
      <c r="N50" s="12"/>
      <c r="O50" s="12"/>
      <c r="P50" s="12"/>
      <c r="Q50" s="13">
        <v>184</v>
      </c>
      <c r="R50" s="12"/>
      <c r="S50" s="12"/>
      <c r="T50" s="12"/>
      <c r="U50" s="13">
        <v>0</v>
      </c>
      <c r="X50" s="14"/>
    </row>
    <row r="51" spans="1:24" ht="19.5" customHeight="1" x14ac:dyDescent="0.2">
      <c r="A51" s="5" t="s">
        <v>10</v>
      </c>
      <c r="B51" s="11"/>
      <c r="C51" s="12"/>
      <c r="D51" s="12"/>
      <c r="E51" s="58" t="s">
        <v>72</v>
      </c>
      <c r="F51" s="12"/>
      <c r="G51" s="12"/>
      <c r="H51" s="12"/>
      <c r="I51" s="58" t="s">
        <v>72</v>
      </c>
      <c r="J51" s="12"/>
      <c r="K51" s="12"/>
      <c r="L51" s="12"/>
      <c r="M51" s="58" t="s">
        <v>72</v>
      </c>
      <c r="N51" s="12"/>
      <c r="O51" s="12"/>
      <c r="P51" s="12"/>
      <c r="Q51" s="58" t="s">
        <v>72</v>
      </c>
      <c r="R51" s="12"/>
      <c r="S51" s="12"/>
      <c r="T51" s="12"/>
      <c r="U51" s="58" t="s">
        <v>72</v>
      </c>
      <c r="X51" s="14"/>
    </row>
    <row r="52" spans="1:24" ht="21.75" customHeight="1" x14ac:dyDescent="0.2">
      <c r="A52" s="20" t="s">
        <v>14</v>
      </c>
      <c r="B52" s="63"/>
      <c r="C52" s="64"/>
      <c r="D52" s="65"/>
      <c r="E52" s="21">
        <f>AVERAGE(E40:E51)</f>
        <v>284.72727272727275</v>
      </c>
      <c r="F52" s="63"/>
      <c r="G52" s="64"/>
      <c r="H52" s="65"/>
      <c r="I52" s="21">
        <f>AVERAGE(I40:I51)</f>
        <v>1827.7272727272727</v>
      </c>
      <c r="J52" s="63"/>
      <c r="K52" s="64"/>
      <c r="L52" s="65"/>
      <c r="M52" s="21">
        <f>AVERAGE(M40:M51)</f>
        <v>0</v>
      </c>
      <c r="N52" s="63"/>
      <c r="O52" s="64"/>
      <c r="P52" s="65"/>
      <c r="Q52" s="21">
        <f>AVERAGE(Q40:Q51)</f>
        <v>266.72727272727275</v>
      </c>
      <c r="R52" s="63"/>
      <c r="S52" s="64"/>
      <c r="T52" s="65"/>
      <c r="U52" s="21">
        <f>AVERAGE(U40:U51)</f>
        <v>0</v>
      </c>
    </row>
    <row r="54" spans="1:24" x14ac:dyDescent="0.2">
      <c r="A54" s="79" t="s">
        <v>45</v>
      </c>
      <c r="B54" s="79"/>
      <c r="C54" s="79"/>
      <c r="D54" s="79"/>
      <c r="E54" s="79"/>
      <c r="F54" s="79"/>
      <c r="G54" s="79"/>
      <c r="H54" s="79"/>
      <c r="I54" s="79"/>
      <c r="J54" s="79"/>
      <c r="K54" s="79"/>
      <c r="L54" s="79"/>
      <c r="M54" s="79"/>
      <c r="N54" s="79"/>
      <c r="O54" s="79"/>
      <c r="P54" s="79"/>
      <c r="Q54" s="79"/>
      <c r="R54" s="79"/>
      <c r="S54" s="79"/>
      <c r="T54" s="79"/>
      <c r="U54" s="79"/>
    </row>
    <row r="55" spans="1:24" x14ac:dyDescent="0.2">
      <c r="A55" s="79"/>
      <c r="B55" s="79"/>
      <c r="C55" s="79"/>
      <c r="D55" s="79"/>
      <c r="E55" s="79"/>
      <c r="F55" s="79"/>
      <c r="G55" s="79"/>
      <c r="H55" s="79"/>
      <c r="I55" s="79"/>
      <c r="J55" s="79"/>
      <c r="K55" s="79"/>
      <c r="L55" s="79"/>
      <c r="M55" s="79"/>
      <c r="N55" s="79"/>
      <c r="O55" s="79"/>
      <c r="P55" s="79"/>
      <c r="Q55" s="79"/>
      <c r="R55" s="79"/>
      <c r="S55" s="79"/>
      <c r="T55" s="79"/>
      <c r="U55" s="79"/>
    </row>
    <row r="56" spans="1:24" x14ac:dyDescent="0.2">
      <c r="A56" s="79"/>
      <c r="B56" s="79"/>
      <c r="C56" s="79"/>
      <c r="D56" s="79"/>
      <c r="E56" s="79"/>
      <c r="F56" s="79"/>
      <c r="G56" s="79"/>
      <c r="H56" s="79"/>
      <c r="I56" s="79"/>
      <c r="J56" s="79"/>
      <c r="K56" s="79"/>
      <c r="L56" s="79"/>
      <c r="M56" s="79"/>
      <c r="N56" s="79"/>
      <c r="O56" s="79"/>
      <c r="P56" s="79"/>
      <c r="Q56" s="79"/>
      <c r="R56" s="79"/>
      <c r="S56" s="79"/>
      <c r="T56" s="79"/>
      <c r="U56" s="79"/>
    </row>
    <row r="57" spans="1:24" x14ac:dyDescent="0.2">
      <c r="A57" s="79"/>
      <c r="B57" s="79"/>
      <c r="C57" s="79"/>
      <c r="D57" s="79"/>
      <c r="E57" s="79"/>
      <c r="F57" s="79"/>
      <c r="G57" s="79"/>
      <c r="H57" s="79"/>
      <c r="I57" s="79"/>
      <c r="J57" s="79"/>
      <c r="K57" s="79"/>
      <c r="L57" s="79"/>
      <c r="M57" s="79"/>
      <c r="N57" s="79"/>
      <c r="O57" s="79"/>
      <c r="P57" s="79"/>
      <c r="Q57" s="79"/>
      <c r="R57" s="79"/>
      <c r="S57" s="79"/>
      <c r="T57" s="79"/>
      <c r="U57" s="79"/>
    </row>
  </sheetData>
  <mergeCells count="28">
    <mergeCell ref="B2:T2"/>
    <mergeCell ref="B5:E5"/>
    <mergeCell ref="F5:I5"/>
    <mergeCell ref="J5:M5"/>
    <mergeCell ref="N5:Q5"/>
    <mergeCell ref="A4:A6"/>
    <mergeCell ref="B4:U4"/>
    <mergeCell ref="R5:U5"/>
    <mergeCell ref="A21:A23"/>
    <mergeCell ref="B21:U21"/>
    <mergeCell ref="B22:E22"/>
    <mergeCell ref="F22:I22"/>
    <mergeCell ref="J22:M22"/>
    <mergeCell ref="N22:Q22"/>
    <mergeCell ref="R22:U22"/>
    <mergeCell ref="A54:U57"/>
    <mergeCell ref="R52:T52"/>
    <mergeCell ref="B39:E39"/>
    <mergeCell ref="F39:I39"/>
    <mergeCell ref="J39:M39"/>
    <mergeCell ref="N39:Q39"/>
    <mergeCell ref="B52:D52"/>
    <mergeCell ref="F52:H52"/>
    <mergeCell ref="J52:L52"/>
    <mergeCell ref="N52:P52"/>
    <mergeCell ref="A38:A39"/>
    <mergeCell ref="B38:U38"/>
    <mergeCell ref="R39:U39"/>
  </mergeCells>
  <phoneticPr fontId="4" type="noConversion"/>
  <pageMargins left="0.39" right="0.34" top="0.35" bottom="0.28000000000000003" header="0.28000000000000003" footer="0.19"/>
  <pageSetup paperSize="9" scale="59" fitToHeight="0"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8">
    <pageSetUpPr fitToPage="1"/>
  </sheetPr>
  <dimension ref="A2:Z57"/>
  <sheetViews>
    <sheetView showGridLines="0" zoomScale="70" workbookViewId="0">
      <selection activeCell="E51" sqref="E51"/>
    </sheetView>
  </sheetViews>
  <sheetFormatPr defaultRowHeight="12" x14ac:dyDescent="0.2"/>
  <cols>
    <col min="1" max="1" width="15.140625" style="1" customWidth="1"/>
    <col min="2" max="4" width="11.28515625" style="3" bestFit="1" customWidth="1"/>
    <col min="5" max="5" width="11.7109375" style="3" customWidth="1"/>
    <col min="6" max="8" width="11.28515625" style="3" customWidth="1"/>
    <col min="9" max="9" width="11.7109375" style="3" customWidth="1"/>
    <col min="10" max="12" width="11.28515625" style="3" customWidth="1"/>
    <col min="13" max="13" width="11.7109375" style="3" customWidth="1"/>
    <col min="14" max="14" width="11.7109375" style="3" bestFit="1" customWidth="1"/>
    <col min="15" max="16" width="11.28515625" style="3" customWidth="1"/>
    <col min="17" max="17" width="11.7109375" style="3" customWidth="1"/>
    <col min="18" max="20" width="11.28515625" style="3" customWidth="1"/>
    <col min="21" max="21" width="11.7109375" style="3" customWidth="1"/>
    <col min="22" max="16384" width="9.140625" style="1"/>
  </cols>
  <sheetData>
    <row r="2" spans="1:21" ht="18" customHeight="1" x14ac:dyDescent="0.2">
      <c r="B2" s="66" t="s">
        <v>86</v>
      </c>
      <c r="C2" s="67"/>
      <c r="D2" s="67"/>
      <c r="E2" s="67"/>
      <c r="F2" s="67"/>
      <c r="G2" s="67"/>
      <c r="H2" s="67"/>
      <c r="I2" s="67"/>
      <c r="J2" s="67"/>
      <c r="K2" s="67"/>
      <c r="L2" s="67"/>
      <c r="M2" s="67"/>
      <c r="N2" s="67"/>
      <c r="O2" s="67"/>
      <c r="P2" s="67"/>
      <c r="Q2" s="67"/>
      <c r="R2" s="67"/>
      <c r="S2" s="67"/>
      <c r="T2" s="68"/>
      <c r="U2" s="1"/>
    </row>
    <row r="3" spans="1:21" ht="15.75" customHeight="1" x14ac:dyDescent="0.2"/>
    <row r="4" spans="1:21" s="4" customFormat="1" ht="18" customHeight="1" x14ac:dyDescent="0.2">
      <c r="A4" s="69" t="s">
        <v>0</v>
      </c>
      <c r="B4" s="72" t="s">
        <v>26</v>
      </c>
      <c r="C4" s="73"/>
      <c r="D4" s="73"/>
      <c r="E4" s="73"/>
      <c r="F4" s="73"/>
      <c r="G4" s="73"/>
      <c r="H4" s="73"/>
      <c r="I4" s="73"/>
      <c r="J4" s="73"/>
      <c r="K4" s="73"/>
      <c r="L4" s="73"/>
      <c r="M4" s="73"/>
      <c r="N4" s="73"/>
      <c r="O4" s="73"/>
      <c r="P4" s="73"/>
      <c r="Q4" s="73"/>
      <c r="R4" s="73"/>
      <c r="S4" s="73"/>
      <c r="T4" s="73"/>
      <c r="U4" s="74"/>
    </row>
    <row r="5" spans="1:21" s="4" customFormat="1" ht="18" customHeight="1" x14ac:dyDescent="0.2">
      <c r="A5" s="70"/>
      <c r="B5" s="75" t="s">
        <v>20</v>
      </c>
      <c r="C5" s="76"/>
      <c r="D5" s="76"/>
      <c r="E5" s="77"/>
      <c r="F5" s="75" t="s">
        <v>21</v>
      </c>
      <c r="G5" s="76"/>
      <c r="H5" s="76"/>
      <c r="I5" s="77"/>
      <c r="J5" s="75" t="s">
        <v>22</v>
      </c>
      <c r="K5" s="76"/>
      <c r="L5" s="76"/>
      <c r="M5" s="77"/>
      <c r="N5" s="75" t="s">
        <v>23</v>
      </c>
      <c r="O5" s="76"/>
      <c r="P5" s="76"/>
      <c r="Q5" s="77"/>
      <c r="R5" s="75" t="s">
        <v>24</v>
      </c>
      <c r="S5" s="76"/>
      <c r="T5" s="76"/>
      <c r="U5" s="77"/>
    </row>
    <row r="6" spans="1:21" s="4" customFormat="1" ht="21.2" customHeight="1" x14ac:dyDescent="0.2">
      <c r="A6" s="71"/>
      <c r="B6" s="15" t="s">
        <v>1</v>
      </c>
      <c r="C6" s="15" t="s">
        <v>2</v>
      </c>
      <c r="D6" s="15" t="s">
        <v>3</v>
      </c>
      <c r="E6" s="15" t="s">
        <v>4</v>
      </c>
      <c r="F6" s="15" t="s">
        <v>1</v>
      </c>
      <c r="G6" s="15" t="s">
        <v>2</v>
      </c>
      <c r="H6" s="15" t="s">
        <v>3</v>
      </c>
      <c r="I6" s="15" t="s">
        <v>4</v>
      </c>
      <c r="J6" s="15" t="s">
        <v>1</v>
      </c>
      <c r="K6" s="15" t="s">
        <v>2</v>
      </c>
      <c r="L6" s="15" t="s">
        <v>3</v>
      </c>
      <c r="M6" s="15" t="s">
        <v>4</v>
      </c>
      <c r="N6" s="15" t="s">
        <v>1</v>
      </c>
      <c r="O6" s="15" t="s">
        <v>2</v>
      </c>
      <c r="P6" s="15" t="s">
        <v>3</v>
      </c>
      <c r="Q6" s="15" t="s">
        <v>4</v>
      </c>
      <c r="R6" s="15" t="s">
        <v>1</v>
      </c>
      <c r="S6" s="15" t="s">
        <v>2</v>
      </c>
      <c r="T6" s="15" t="s">
        <v>3</v>
      </c>
      <c r="U6" s="15" t="s">
        <v>4</v>
      </c>
    </row>
    <row r="7" spans="1:21" ht="18.75" customHeight="1" x14ac:dyDescent="0.2">
      <c r="A7" s="5" t="s">
        <v>11</v>
      </c>
      <c r="B7" s="6">
        <v>46589</v>
      </c>
      <c r="C7" s="6">
        <v>104507</v>
      </c>
      <c r="D7" s="6">
        <v>254670</v>
      </c>
      <c r="E7" s="7">
        <f>SUM(B7:D7)</f>
        <v>405766</v>
      </c>
      <c r="F7" s="8">
        <v>1525651</v>
      </c>
      <c r="G7" s="6">
        <v>702414</v>
      </c>
      <c r="H7" s="6">
        <v>1077960</v>
      </c>
      <c r="I7" s="7">
        <f t="shared" ref="I7:I17" si="0">SUM(F7:H7)</f>
        <v>3306025</v>
      </c>
      <c r="J7" s="8">
        <v>4160</v>
      </c>
      <c r="K7" s="8">
        <v>5472</v>
      </c>
      <c r="L7" s="8">
        <v>12547</v>
      </c>
      <c r="M7" s="7">
        <f>SUM(J7:L7)</f>
        <v>22179</v>
      </c>
      <c r="N7" s="8">
        <v>2606759</v>
      </c>
      <c r="O7" s="6">
        <v>1615362</v>
      </c>
      <c r="P7" s="6">
        <v>3332176</v>
      </c>
      <c r="Q7" s="7">
        <f t="shared" ref="Q7:Q17" si="1">SUM(N7:P7)</f>
        <v>7554297</v>
      </c>
      <c r="R7" s="8">
        <v>4793</v>
      </c>
      <c r="S7" s="8">
        <v>4343</v>
      </c>
      <c r="T7" s="8">
        <v>9911</v>
      </c>
      <c r="U7" s="7">
        <f t="shared" ref="U7:U17" si="2">SUM(R7:T7)</f>
        <v>19047</v>
      </c>
    </row>
    <row r="8" spans="1:21" ht="18.75" customHeight="1" x14ac:dyDescent="0.2">
      <c r="A8" s="5" t="s">
        <v>15</v>
      </c>
      <c r="B8" s="6">
        <v>49158</v>
      </c>
      <c r="C8" s="6">
        <v>128396</v>
      </c>
      <c r="D8" s="6">
        <v>300454</v>
      </c>
      <c r="E8" s="7">
        <f>SUM(B8:D8)</f>
        <v>478008</v>
      </c>
      <c r="F8" s="8">
        <v>1533283</v>
      </c>
      <c r="G8" s="6">
        <v>706532</v>
      </c>
      <c r="H8" s="6">
        <v>913992</v>
      </c>
      <c r="I8" s="7">
        <f t="shared" si="0"/>
        <v>3153807</v>
      </c>
      <c r="J8" s="8">
        <v>3619</v>
      </c>
      <c r="K8" s="8">
        <v>5119</v>
      </c>
      <c r="L8" s="8">
        <v>10525</v>
      </c>
      <c r="M8" s="7">
        <f>SUM(J8:L8)</f>
        <v>19263</v>
      </c>
      <c r="N8" s="8">
        <v>2532959</v>
      </c>
      <c r="O8" s="6">
        <v>1451067</v>
      </c>
      <c r="P8" s="6">
        <v>2681971</v>
      </c>
      <c r="Q8" s="7">
        <f t="shared" si="1"/>
        <v>6665997</v>
      </c>
      <c r="R8" s="8">
        <v>4416</v>
      </c>
      <c r="S8" s="8">
        <v>3983</v>
      </c>
      <c r="T8" s="8">
        <v>7566</v>
      </c>
      <c r="U8" s="7">
        <f t="shared" si="2"/>
        <v>15965</v>
      </c>
    </row>
    <row r="9" spans="1:21" ht="18.75" customHeight="1" x14ac:dyDescent="0.2">
      <c r="A9" s="5" t="s">
        <v>16</v>
      </c>
      <c r="B9" s="6">
        <v>44484</v>
      </c>
      <c r="C9" s="6">
        <v>133189</v>
      </c>
      <c r="D9" s="6">
        <v>303409</v>
      </c>
      <c r="E9" s="7">
        <f>SUM(B9:D9)</f>
        <v>481082</v>
      </c>
      <c r="F9" s="8">
        <v>1613381</v>
      </c>
      <c r="G9" s="6">
        <v>741297</v>
      </c>
      <c r="H9" s="6">
        <v>970922</v>
      </c>
      <c r="I9" s="7">
        <f t="shared" si="0"/>
        <v>3325600</v>
      </c>
      <c r="J9" s="8">
        <v>3412</v>
      </c>
      <c r="K9" s="8">
        <v>5013</v>
      </c>
      <c r="L9" s="8">
        <v>10773</v>
      </c>
      <c r="M9" s="7">
        <f>SUM(J9:L9)</f>
        <v>19198</v>
      </c>
      <c r="N9" s="8">
        <v>2704937</v>
      </c>
      <c r="O9" s="6">
        <v>1526980</v>
      </c>
      <c r="P9" s="6">
        <v>3017045</v>
      </c>
      <c r="Q9" s="7">
        <f t="shared" si="1"/>
        <v>7248962</v>
      </c>
      <c r="R9" s="8">
        <v>5074</v>
      </c>
      <c r="S9" s="8">
        <v>4241</v>
      </c>
      <c r="T9" s="8">
        <v>7881</v>
      </c>
      <c r="U9" s="7">
        <f t="shared" si="2"/>
        <v>17196</v>
      </c>
    </row>
    <row r="10" spans="1:21" ht="18.75" customHeight="1" x14ac:dyDescent="0.2">
      <c r="A10" s="5" t="s">
        <v>19</v>
      </c>
      <c r="B10" s="6">
        <v>28364</v>
      </c>
      <c r="C10" s="6">
        <v>108261</v>
      </c>
      <c r="D10" s="6">
        <v>308738</v>
      </c>
      <c r="E10" s="7">
        <f>SUM(B10:D10)</f>
        <v>445363</v>
      </c>
      <c r="F10" s="8">
        <v>1222946</v>
      </c>
      <c r="G10" s="6">
        <v>717275</v>
      </c>
      <c r="H10" s="6">
        <v>1073704</v>
      </c>
      <c r="I10" s="7">
        <f t="shared" si="0"/>
        <v>3013925</v>
      </c>
      <c r="J10" s="8">
        <v>1989</v>
      </c>
      <c r="K10" s="8">
        <v>3606</v>
      </c>
      <c r="L10" s="8">
        <v>9799</v>
      </c>
      <c r="M10" s="7">
        <f>SUM(J10:L10)</f>
        <v>15394</v>
      </c>
      <c r="N10" s="8">
        <v>1894625</v>
      </c>
      <c r="O10" s="6">
        <v>1283743</v>
      </c>
      <c r="P10" s="6">
        <v>2557170</v>
      </c>
      <c r="Q10" s="7">
        <f t="shared" si="1"/>
        <v>5735538</v>
      </c>
      <c r="R10" s="8">
        <v>4112</v>
      </c>
      <c r="S10" s="6">
        <v>3921</v>
      </c>
      <c r="T10" s="6">
        <v>7746</v>
      </c>
      <c r="U10" s="7">
        <f t="shared" si="2"/>
        <v>15779</v>
      </c>
    </row>
    <row r="11" spans="1:21" ht="18.75" customHeight="1" x14ac:dyDescent="0.2">
      <c r="A11" s="5" t="s">
        <v>17</v>
      </c>
      <c r="B11" s="6">
        <v>70472</v>
      </c>
      <c r="C11" s="6">
        <v>259205</v>
      </c>
      <c r="D11" s="6">
        <v>736742</v>
      </c>
      <c r="E11" s="7">
        <f t="shared" ref="E11:E17" si="3">SUM(B11:D11)</f>
        <v>1066419</v>
      </c>
      <c r="F11" s="8">
        <v>2527085</v>
      </c>
      <c r="G11" s="6">
        <v>1242975</v>
      </c>
      <c r="H11" s="6">
        <v>1931435</v>
      </c>
      <c r="I11" s="7">
        <f t="shared" si="0"/>
        <v>5701495</v>
      </c>
      <c r="J11" s="8">
        <v>3822</v>
      </c>
      <c r="K11" s="6">
        <v>6034</v>
      </c>
      <c r="L11" s="6">
        <v>18276</v>
      </c>
      <c r="M11" s="7">
        <f t="shared" ref="M11:M17" si="4">SUM(J11:L11)</f>
        <v>28132</v>
      </c>
      <c r="N11" s="8">
        <v>3708186</v>
      </c>
      <c r="O11" s="6">
        <v>2230771</v>
      </c>
      <c r="P11" s="6">
        <v>3753697</v>
      </c>
      <c r="Q11" s="7">
        <f t="shared" si="1"/>
        <v>9692654</v>
      </c>
      <c r="R11" s="8">
        <v>8854</v>
      </c>
      <c r="S11" s="6">
        <v>7324</v>
      </c>
      <c r="T11" s="6">
        <v>15424</v>
      </c>
      <c r="U11" s="7">
        <f t="shared" si="2"/>
        <v>31602</v>
      </c>
    </row>
    <row r="12" spans="1:21" ht="18.75" customHeight="1" x14ac:dyDescent="0.2">
      <c r="A12" s="5" t="s">
        <v>18</v>
      </c>
      <c r="B12" s="6">
        <v>24926</v>
      </c>
      <c r="C12" s="6">
        <v>101366</v>
      </c>
      <c r="D12" s="6">
        <v>352062</v>
      </c>
      <c r="E12" s="7">
        <f t="shared" si="3"/>
        <v>478354</v>
      </c>
      <c r="F12" s="8">
        <v>1326091</v>
      </c>
      <c r="G12" s="6">
        <v>673671</v>
      </c>
      <c r="H12" s="6">
        <v>1100487</v>
      </c>
      <c r="I12" s="7">
        <f t="shared" si="0"/>
        <v>3100249</v>
      </c>
      <c r="J12" s="8">
        <v>2008</v>
      </c>
      <c r="K12" s="6">
        <v>2731</v>
      </c>
      <c r="L12" s="6">
        <v>8600</v>
      </c>
      <c r="M12" s="7">
        <f t="shared" si="4"/>
        <v>13339</v>
      </c>
      <c r="N12" s="8">
        <v>2337170</v>
      </c>
      <c r="O12" s="6">
        <v>1331672</v>
      </c>
      <c r="P12" s="6">
        <v>2287261</v>
      </c>
      <c r="Q12" s="7">
        <f t="shared" si="1"/>
        <v>5956103</v>
      </c>
      <c r="R12" s="8">
        <v>4202</v>
      </c>
      <c r="S12" s="6">
        <v>3443</v>
      </c>
      <c r="T12" s="6">
        <v>7374</v>
      </c>
      <c r="U12" s="7">
        <f t="shared" si="2"/>
        <v>15019</v>
      </c>
    </row>
    <row r="13" spans="1:21" ht="18.75" customHeight="1" x14ac:dyDescent="0.2">
      <c r="A13" s="5" t="s">
        <v>5</v>
      </c>
      <c r="B13" s="6">
        <v>97146</v>
      </c>
      <c r="C13" s="6">
        <v>385689</v>
      </c>
      <c r="D13" s="6">
        <v>912666</v>
      </c>
      <c r="E13" s="7">
        <f t="shared" si="3"/>
        <v>1395501</v>
      </c>
      <c r="F13" s="8">
        <v>1575609</v>
      </c>
      <c r="G13" s="6">
        <v>833381</v>
      </c>
      <c r="H13" s="6">
        <v>1276573</v>
      </c>
      <c r="I13" s="7">
        <f t="shared" si="0"/>
        <v>3685563</v>
      </c>
      <c r="J13" s="8">
        <v>2363</v>
      </c>
      <c r="K13" s="6">
        <v>3063</v>
      </c>
      <c r="L13" s="6">
        <v>9194</v>
      </c>
      <c r="M13" s="7">
        <f t="shared" si="4"/>
        <v>14620</v>
      </c>
      <c r="N13" s="8">
        <v>2569774</v>
      </c>
      <c r="O13" s="6">
        <v>1677924</v>
      </c>
      <c r="P13" s="6">
        <v>2949050</v>
      </c>
      <c r="Q13" s="7">
        <f t="shared" si="1"/>
        <v>7196748</v>
      </c>
      <c r="R13" s="8">
        <v>7217</v>
      </c>
      <c r="S13" s="6">
        <v>3718</v>
      </c>
      <c r="T13" s="6">
        <v>7431</v>
      </c>
      <c r="U13" s="7">
        <f t="shared" si="2"/>
        <v>18366</v>
      </c>
    </row>
    <row r="14" spans="1:21" ht="18.75" customHeight="1" x14ac:dyDescent="0.2">
      <c r="A14" s="5" t="s">
        <v>6</v>
      </c>
      <c r="B14" s="6">
        <v>41633</v>
      </c>
      <c r="C14" s="6">
        <v>303300</v>
      </c>
      <c r="D14" s="6">
        <v>830482</v>
      </c>
      <c r="E14" s="7">
        <f t="shared" si="3"/>
        <v>1175415</v>
      </c>
      <c r="F14" s="8">
        <v>1419828</v>
      </c>
      <c r="G14" s="6">
        <v>782450</v>
      </c>
      <c r="H14" s="6">
        <v>1269857</v>
      </c>
      <c r="I14" s="7">
        <f t="shared" si="0"/>
        <v>3472135</v>
      </c>
      <c r="J14" s="8">
        <v>4006</v>
      </c>
      <c r="K14" s="6">
        <v>3843</v>
      </c>
      <c r="L14" s="6">
        <v>10379</v>
      </c>
      <c r="M14" s="7">
        <f t="shared" si="4"/>
        <v>18228</v>
      </c>
      <c r="N14" s="8">
        <v>2574788</v>
      </c>
      <c r="O14" s="6">
        <v>1569486</v>
      </c>
      <c r="P14" s="6">
        <v>2897447</v>
      </c>
      <c r="Q14" s="7">
        <f t="shared" si="1"/>
        <v>7041721</v>
      </c>
      <c r="R14" s="8">
        <v>5805</v>
      </c>
      <c r="S14" s="6">
        <v>3488</v>
      </c>
      <c r="T14" s="6">
        <v>7403</v>
      </c>
      <c r="U14" s="7">
        <f t="shared" si="2"/>
        <v>16696</v>
      </c>
    </row>
    <row r="15" spans="1:21" ht="18.75" customHeight="1" x14ac:dyDescent="0.2">
      <c r="A15" s="5" t="s">
        <v>7</v>
      </c>
      <c r="B15" s="6">
        <v>43425</v>
      </c>
      <c r="C15" s="6">
        <v>374697</v>
      </c>
      <c r="D15" s="6">
        <v>838523</v>
      </c>
      <c r="E15" s="7">
        <f t="shared" si="3"/>
        <v>1256645</v>
      </c>
      <c r="F15" s="8">
        <v>1540092</v>
      </c>
      <c r="G15" s="6">
        <v>820086</v>
      </c>
      <c r="H15" s="6">
        <v>1151917</v>
      </c>
      <c r="I15" s="7">
        <f t="shared" si="0"/>
        <v>3512095</v>
      </c>
      <c r="J15" s="8">
        <v>3600</v>
      </c>
      <c r="K15" s="6">
        <v>4527</v>
      </c>
      <c r="L15" s="6">
        <v>9983</v>
      </c>
      <c r="M15" s="7">
        <f t="shared" si="4"/>
        <v>18110</v>
      </c>
      <c r="N15" s="8">
        <v>2513993</v>
      </c>
      <c r="O15" s="6">
        <v>1526187</v>
      </c>
      <c r="P15" s="6">
        <v>2620429</v>
      </c>
      <c r="Q15" s="7">
        <f t="shared" si="1"/>
        <v>6660609</v>
      </c>
      <c r="R15" s="8">
        <v>7127</v>
      </c>
      <c r="S15" s="6">
        <v>3977</v>
      </c>
      <c r="T15" s="6">
        <v>7425</v>
      </c>
      <c r="U15" s="7">
        <f t="shared" si="2"/>
        <v>18529</v>
      </c>
    </row>
    <row r="16" spans="1:21" ht="18.75" customHeight="1" x14ac:dyDescent="0.2">
      <c r="A16" s="5" t="s">
        <v>8</v>
      </c>
      <c r="B16" s="6">
        <v>71894</v>
      </c>
      <c r="C16" s="6">
        <v>362067</v>
      </c>
      <c r="D16" s="6">
        <v>803194</v>
      </c>
      <c r="E16" s="7">
        <f t="shared" si="3"/>
        <v>1237155</v>
      </c>
      <c r="F16" s="8">
        <v>1236724</v>
      </c>
      <c r="G16" s="6">
        <v>645748</v>
      </c>
      <c r="H16" s="6">
        <v>877949</v>
      </c>
      <c r="I16" s="7">
        <f t="shared" si="0"/>
        <v>2760421</v>
      </c>
      <c r="J16" s="8">
        <v>2202</v>
      </c>
      <c r="K16" s="6">
        <v>4561</v>
      </c>
      <c r="L16" s="6">
        <v>9903</v>
      </c>
      <c r="M16" s="7">
        <f t="shared" si="4"/>
        <v>16666</v>
      </c>
      <c r="N16" s="8">
        <v>1938351</v>
      </c>
      <c r="O16" s="6">
        <v>1343941</v>
      </c>
      <c r="P16" s="6">
        <v>2226522</v>
      </c>
      <c r="Q16" s="7">
        <f t="shared" si="1"/>
        <v>5508814</v>
      </c>
      <c r="R16" s="8">
        <v>4292</v>
      </c>
      <c r="S16" s="6">
        <v>4191</v>
      </c>
      <c r="T16" s="6">
        <v>8162</v>
      </c>
      <c r="U16" s="7">
        <f t="shared" si="2"/>
        <v>16645</v>
      </c>
    </row>
    <row r="17" spans="1:26" ht="18.75" customHeight="1" x14ac:dyDescent="0.2">
      <c r="A17" s="5" t="s">
        <v>9</v>
      </c>
      <c r="B17" s="6">
        <v>80071</v>
      </c>
      <c r="C17" s="6">
        <v>317584</v>
      </c>
      <c r="D17" s="6">
        <v>724643</v>
      </c>
      <c r="E17" s="7">
        <f t="shared" si="3"/>
        <v>1122298</v>
      </c>
      <c r="F17" s="8">
        <v>1308565</v>
      </c>
      <c r="G17" s="6">
        <v>607268</v>
      </c>
      <c r="H17" s="6">
        <v>844371</v>
      </c>
      <c r="I17" s="7">
        <f t="shared" si="0"/>
        <v>2760204</v>
      </c>
      <c r="J17" s="8">
        <v>2590</v>
      </c>
      <c r="K17" s="6">
        <v>4599</v>
      </c>
      <c r="L17" s="6">
        <v>10018</v>
      </c>
      <c r="M17" s="7">
        <f t="shared" si="4"/>
        <v>17207</v>
      </c>
      <c r="N17" s="8">
        <v>1915981</v>
      </c>
      <c r="O17" s="6">
        <v>1240163</v>
      </c>
      <c r="P17" s="6">
        <v>2371867</v>
      </c>
      <c r="Q17" s="7">
        <f t="shared" si="1"/>
        <v>5528011</v>
      </c>
      <c r="R17" s="8">
        <v>5327</v>
      </c>
      <c r="S17" s="6">
        <v>3983</v>
      </c>
      <c r="T17" s="6">
        <v>7920</v>
      </c>
      <c r="U17" s="7">
        <f t="shared" si="2"/>
        <v>17230</v>
      </c>
    </row>
    <row r="18" spans="1:26" ht="18.75" customHeight="1" x14ac:dyDescent="0.2">
      <c r="A18" s="5" t="s">
        <v>10</v>
      </c>
      <c r="B18" s="57" t="s">
        <v>72</v>
      </c>
      <c r="C18" s="57" t="s">
        <v>72</v>
      </c>
      <c r="D18" s="57" t="s">
        <v>72</v>
      </c>
      <c r="E18" s="58" t="s">
        <v>72</v>
      </c>
      <c r="F18" s="57" t="s">
        <v>72</v>
      </c>
      <c r="G18" s="57" t="s">
        <v>72</v>
      </c>
      <c r="H18" s="57" t="s">
        <v>72</v>
      </c>
      <c r="I18" s="58" t="s">
        <v>72</v>
      </c>
      <c r="J18" s="57" t="s">
        <v>72</v>
      </c>
      <c r="K18" s="57" t="s">
        <v>72</v>
      </c>
      <c r="L18" s="57" t="s">
        <v>72</v>
      </c>
      <c r="M18" s="58" t="s">
        <v>72</v>
      </c>
      <c r="N18" s="57" t="s">
        <v>72</v>
      </c>
      <c r="O18" s="57" t="s">
        <v>72</v>
      </c>
      <c r="P18" s="57" t="s">
        <v>72</v>
      </c>
      <c r="Q18" s="58" t="s">
        <v>72</v>
      </c>
      <c r="R18" s="57" t="s">
        <v>72</v>
      </c>
      <c r="S18" s="57" t="s">
        <v>72</v>
      </c>
      <c r="T18" s="57" t="s">
        <v>72</v>
      </c>
      <c r="U18" s="58" t="s">
        <v>72</v>
      </c>
    </row>
    <row r="19" spans="1:26" ht="21.75" customHeight="1" x14ac:dyDescent="0.2">
      <c r="A19" s="16" t="s">
        <v>12</v>
      </c>
      <c r="B19" s="17">
        <f t="shared" ref="B19:U19" si="5">SUM(B7:B18)</f>
        <v>598162</v>
      </c>
      <c r="C19" s="18">
        <f t="shared" si="5"/>
        <v>2578261</v>
      </c>
      <c r="D19" s="18">
        <f t="shared" si="5"/>
        <v>6365583</v>
      </c>
      <c r="E19" s="19">
        <f t="shared" si="5"/>
        <v>9542006</v>
      </c>
      <c r="F19" s="17">
        <f t="shared" si="5"/>
        <v>16829255</v>
      </c>
      <c r="G19" s="18">
        <f t="shared" si="5"/>
        <v>8473097</v>
      </c>
      <c r="H19" s="18">
        <f t="shared" si="5"/>
        <v>12489167</v>
      </c>
      <c r="I19" s="19">
        <f t="shared" si="5"/>
        <v>37791519</v>
      </c>
      <c r="J19" s="17">
        <f t="shared" si="5"/>
        <v>33771</v>
      </c>
      <c r="K19" s="18">
        <f t="shared" si="5"/>
        <v>48568</v>
      </c>
      <c r="L19" s="18">
        <f t="shared" si="5"/>
        <v>119997</v>
      </c>
      <c r="M19" s="19">
        <f t="shared" si="5"/>
        <v>202336</v>
      </c>
      <c r="N19" s="17">
        <f t="shared" si="5"/>
        <v>27297523</v>
      </c>
      <c r="O19" s="18">
        <f t="shared" si="5"/>
        <v>16797296</v>
      </c>
      <c r="P19" s="18">
        <f t="shared" si="5"/>
        <v>30694635</v>
      </c>
      <c r="Q19" s="19">
        <f t="shared" si="5"/>
        <v>74789454</v>
      </c>
      <c r="R19" s="17">
        <f t="shared" si="5"/>
        <v>61219</v>
      </c>
      <c r="S19" s="18">
        <f t="shared" si="5"/>
        <v>46612</v>
      </c>
      <c r="T19" s="18">
        <f t="shared" si="5"/>
        <v>94243</v>
      </c>
      <c r="U19" s="19">
        <f t="shared" si="5"/>
        <v>202074</v>
      </c>
      <c r="W19" s="3"/>
    </row>
    <row r="20" spans="1:26" s="2" customFormat="1" ht="12.75" customHeight="1" x14ac:dyDescent="0.2">
      <c r="A20" s="9"/>
    </row>
    <row r="21" spans="1:26" ht="19.5" customHeight="1" x14ac:dyDescent="0.2">
      <c r="A21" s="69" t="s">
        <v>0</v>
      </c>
      <c r="B21" s="72" t="s">
        <v>25</v>
      </c>
      <c r="C21" s="73"/>
      <c r="D21" s="73"/>
      <c r="E21" s="73"/>
      <c r="F21" s="73"/>
      <c r="G21" s="73"/>
      <c r="H21" s="73"/>
      <c r="I21" s="73"/>
      <c r="J21" s="73"/>
      <c r="K21" s="73"/>
      <c r="L21" s="73"/>
      <c r="M21" s="73"/>
      <c r="N21" s="73"/>
      <c r="O21" s="73"/>
      <c r="P21" s="73"/>
      <c r="Q21" s="73"/>
      <c r="R21" s="73"/>
      <c r="S21" s="73"/>
      <c r="T21" s="73"/>
      <c r="U21" s="74"/>
      <c r="V21" s="4"/>
      <c r="W21" s="4"/>
      <c r="X21" s="4"/>
      <c r="Y21" s="4"/>
      <c r="Z21" s="4"/>
    </row>
    <row r="22" spans="1:26" ht="19.5" customHeight="1" x14ac:dyDescent="0.2">
      <c r="A22" s="70"/>
      <c r="B22" s="75" t="s">
        <v>20</v>
      </c>
      <c r="C22" s="76"/>
      <c r="D22" s="76"/>
      <c r="E22" s="77"/>
      <c r="F22" s="75" t="s">
        <v>21</v>
      </c>
      <c r="G22" s="76"/>
      <c r="H22" s="76"/>
      <c r="I22" s="77"/>
      <c r="J22" s="75" t="s">
        <v>22</v>
      </c>
      <c r="K22" s="76"/>
      <c r="L22" s="76"/>
      <c r="M22" s="77"/>
      <c r="N22" s="75" t="s">
        <v>23</v>
      </c>
      <c r="O22" s="76"/>
      <c r="P22" s="76"/>
      <c r="Q22" s="77"/>
      <c r="R22" s="75" t="s">
        <v>24</v>
      </c>
      <c r="S22" s="76"/>
      <c r="T22" s="76"/>
      <c r="U22" s="77"/>
      <c r="V22" s="4"/>
      <c r="W22" s="4"/>
      <c r="X22" s="4"/>
      <c r="Y22" s="4"/>
      <c r="Z22" s="4"/>
    </row>
    <row r="23" spans="1:26" ht="19.5" customHeight="1" x14ac:dyDescent="0.2">
      <c r="A23" s="71"/>
      <c r="B23" s="15"/>
      <c r="C23" s="15"/>
      <c r="D23" s="15"/>
      <c r="E23" s="15" t="s">
        <v>4</v>
      </c>
      <c r="F23" s="15"/>
      <c r="G23" s="15"/>
      <c r="H23" s="15"/>
      <c r="I23" s="15" t="s">
        <v>4</v>
      </c>
      <c r="J23" s="15"/>
      <c r="K23" s="15"/>
      <c r="L23" s="15"/>
      <c r="M23" s="15" t="s">
        <v>4</v>
      </c>
      <c r="N23" s="15"/>
      <c r="O23" s="15"/>
      <c r="P23" s="15"/>
      <c r="Q23" s="15" t="s">
        <v>4</v>
      </c>
      <c r="R23" s="15"/>
      <c r="S23" s="15"/>
      <c r="T23" s="15"/>
      <c r="U23" s="15" t="s">
        <v>4</v>
      </c>
      <c r="V23" s="4"/>
      <c r="W23" s="4"/>
      <c r="X23" s="4"/>
      <c r="Y23" s="4"/>
      <c r="Z23" s="4"/>
    </row>
    <row r="24" spans="1:26" ht="19.5" customHeight="1" x14ac:dyDescent="0.2">
      <c r="A24" s="5" t="s">
        <v>11</v>
      </c>
      <c r="B24" s="10"/>
      <c r="C24" s="10"/>
      <c r="D24" s="10"/>
      <c r="E24" s="7">
        <v>153354</v>
      </c>
      <c r="F24" s="10"/>
      <c r="G24" s="10"/>
      <c r="H24" s="10"/>
      <c r="I24" s="7">
        <v>355565</v>
      </c>
      <c r="J24" s="10"/>
      <c r="K24" s="10"/>
      <c r="L24" s="10"/>
      <c r="M24" s="7">
        <v>0</v>
      </c>
      <c r="N24" s="10"/>
      <c r="O24" s="10"/>
      <c r="P24" s="10"/>
      <c r="Q24" s="7">
        <v>0</v>
      </c>
      <c r="R24" s="10"/>
      <c r="S24" s="10"/>
      <c r="T24" s="10"/>
      <c r="U24" s="7">
        <v>0</v>
      </c>
    </row>
    <row r="25" spans="1:26" ht="19.5" customHeight="1" x14ac:dyDescent="0.2">
      <c r="A25" s="5" t="s">
        <v>15</v>
      </c>
      <c r="B25" s="10"/>
      <c r="C25" s="10"/>
      <c r="D25" s="10"/>
      <c r="E25" s="7">
        <v>185076</v>
      </c>
      <c r="F25" s="10"/>
      <c r="G25" s="10"/>
      <c r="H25" s="10"/>
      <c r="I25" s="7">
        <v>289020</v>
      </c>
      <c r="J25" s="10"/>
      <c r="K25" s="10"/>
      <c r="L25" s="10"/>
      <c r="M25" s="7">
        <v>0</v>
      </c>
      <c r="N25" s="10"/>
      <c r="O25" s="10"/>
      <c r="P25" s="10"/>
      <c r="Q25" s="7">
        <v>0</v>
      </c>
      <c r="R25" s="10"/>
      <c r="S25" s="10"/>
      <c r="T25" s="10"/>
      <c r="U25" s="7">
        <v>0</v>
      </c>
    </row>
    <row r="26" spans="1:26" ht="19.5" customHeight="1" x14ac:dyDescent="0.2">
      <c r="A26" s="5" t="s">
        <v>16</v>
      </c>
      <c r="B26" s="10"/>
      <c r="C26" s="10"/>
      <c r="D26" s="10"/>
      <c r="E26" s="7">
        <v>204968</v>
      </c>
      <c r="F26" s="10"/>
      <c r="G26" s="10"/>
      <c r="H26" s="10"/>
      <c r="I26" s="7">
        <v>355241</v>
      </c>
      <c r="J26" s="10"/>
      <c r="K26" s="10"/>
      <c r="L26" s="10"/>
      <c r="M26" s="7">
        <v>0</v>
      </c>
      <c r="N26" s="10"/>
      <c r="O26" s="10"/>
      <c r="P26" s="10"/>
      <c r="Q26" s="7">
        <v>0</v>
      </c>
      <c r="R26" s="10"/>
      <c r="S26" s="10"/>
      <c r="T26" s="10"/>
      <c r="U26" s="7">
        <v>0</v>
      </c>
    </row>
    <row r="27" spans="1:26" ht="19.5" customHeight="1" x14ac:dyDescent="0.2">
      <c r="A27" s="5" t="s">
        <v>19</v>
      </c>
      <c r="B27" s="10"/>
      <c r="C27" s="10"/>
      <c r="D27" s="10"/>
      <c r="E27" s="7">
        <v>177451</v>
      </c>
      <c r="F27" s="10"/>
      <c r="G27" s="10"/>
      <c r="H27" s="10"/>
      <c r="I27" s="7">
        <v>255516</v>
      </c>
      <c r="J27" s="10"/>
      <c r="K27" s="10"/>
      <c r="L27" s="10"/>
      <c r="M27" s="7">
        <v>0</v>
      </c>
      <c r="N27" s="10"/>
      <c r="O27" s="10"/>
      <c r="P27" s="10"/>
      <c r="Q27" s="7">
        <v>0</v>
      </c>
      <c r="R27" s="10"/>
      <c r="S27" s="10"/>
      <c r="T27" s="10"/>
      <c r="U27" s="7">
        <v>0</v>
      </c>
    </row>
    <row r="28" spans="1:26" ht="19.5" customHeight="1" x14ac:dyDescent="0.2">
      <c r="A28" s="5" t="s">
        <v>17</v>
      </c>
      <c r="B28" s="10"/>
      <c r="C28" s="10"/>
      <c r="D28" s="10"/>
      <c r="E28" s="7">
        <v>382719</v>
      </c>
      <c r="F28" s="10"/>
      <c r="G28" s="10"/>
      <c r="H28" s="10"/>
      <c r="I28" s="7">
        <v>491725</v>
      </c>
      <c r="J28" s="10"/>
      <c r="K28" s="10"/>
      <c r="L28" s="10"/>
      <c r="M28" s="7">
        <v>0</v>
      </c>
      <c r="N28" s="10"/>
      <c r="O28" s="10"/>
      <c r="P28" s="10"/>
      <c r="Q28" s="7">
        <v>0</v>
      </c>
      <c r="R28" s="10"/>
      <c r="S28" s="10"/>
      <c r="T28" s="10"/>
      <c r="U28" s="7">
        <v>0</v>
      </c>
    </row>
    <row r="29" spans="1:26" ht="19.5" customHeight="1" x14ac:dyDescent="0.2">
      <c r="A29" s="5" t="s">
        <v>18</v>
      </c>
      <c r="B29" s="10"/>
      <c r="C29" s="10"/>
      <c r="D29" s="10"/>
      <c r="E29" s="7">
        <v>187415</v>
      </c>
      <c r="F29" s="10"/>
      <c r="G29" s="10"/>
      <c r="H29" s="10"/>
      <c r="I29" s="7">
        <v>209028</v>
      </c>
      <c r="J29" s="10"/>
      <c r="K29" s="10"/>
      <c r="L29" s="10"/>
      <c r="M29" s="7">
        <v>0</v>
      </c>
      <c r="N29" s="10"/>
      <c r="O29" s="10"/>
      <c r="P29" s="10"/>
      <c r="Q29" s="7">
        <v>0</v>
      </c>
      <c r="R29" s="10"/>
      <c r="S29" s="10"/>
      <c r="T29" s="10"/>
      <c r="U29" s="7">
        <v>0</v>
      </c>
    </row>
    <row r="30" spans="1:26" ht="19.5" customHeight="1" x14ac:dyDescent="0.2">
      <c r="A30" s="5" t="s">
        <v>5</v>
      </c>
      <c r="B30" s="10"/>
      <c r="C30" s="10"/>
      <c r="D30" s="10"/>
      <c r="E30" s="7">
        <v>805709</v>
      </c>
      <c r="F30" s="10"/>
      <c r="G30" s="10"/>
      <c r="H30" s="10"/>
      <c r="I30" s="7">
        <v>307176</v>
      </c>
      <c r="J30" s="10"/>
      <c r="K30" s="10"/>
      <c r="L30" s="10"/>
      <c r="M30" s="7">
        <v>0</v>
      </c>
      <c r="N30" s="10"/>
      <c r="O30" s="10"/>
      <c r="P30" s="10"/>
      <c r="Q30" s="7">
        <v>0</v>
      </c>
      <c r="R30" s="10"/>
      <c r="S30" s="10"/>
      <c r="T30" s="10"/>
      <c r="U30" s="7">
        <v>0</v>
      </c>
    </row>
    <row r="31" spans="1:26" ht="19.5" customHeight="1" x14ac:dyDescent="0.2">
      <c r="A31" s="5" t="s">
        <v>6</v>
      </c>
      <c r="B31" s="10"/>
      <c r="C31" s="10"/>
      <c r="D31" s="10"/>
      <c r="E31" s="7">
        <v>793957</v>
      </c>
      <c r="F31" s="10"/>
      <c r="G31" s="10"/>
      <c r="H31" s="10"/>
      <c r="I31" s="7">
        <v>256014</v>
      </c>
      <c r="J31" s="10"/>
      <c r="K31" s="10"/>
      <c r="L31" s="10"/>
      <c r="M31" s="7">
        <v>0</v>
      </c>
      <c r="N31" s="10"/>
      <c r="O31" s="10"/>
      <c r="P31" s="10"/>
      <c r="Q31" s="7">
        <v>0</v>
      </c>
      <c r="R31" s="10"/>
      <c r="S31" s="10"/>
      <c r="T31" s="10"/>
      <c r="U31" s="7">
        <v>0</v>
      </c>
    </row>
    <row r="32" spans="1:26" ht="19.5" customHeight="1" x14ac:dyDescent="0.2">
      <c r="A32" s="5" t="s">
        <v>7</v>
      </c>
      <c r="B32" s="10"/>
      <c r="C32" s="10"/>
      <c r="D32" s="10"/>
      <c r="E32" s="7">
        <v>703911</v>
      </c>
      <c r="F32" s="10"/>
      <c r="G32" s="10"/>
      <c r="H32" s="10"/>
      <c r="I32" s="7">
        <v>315999</v>
      </c>
      <c r="J32" s="10"/>
      <c r="K32" s="10"/>
      <c r="L32" s="10"/>
      <c r="M32" s="7">
        <v>0</v>
      </c>
      <c r="N32" s="10"/>
      <c r="O32" s="10"/>
      <c r="P32" s="10"/>
      <c r="Q32" s="7">
        <v>0</v>
      </c>
      <c r="R32" s="10"/>
      <c r="S32" s="10"/>
      <c r="T32" s="10"/>
      <c r="U32" s="7">
        <v>0</v>
      </c>
    </row>
    <row r="33" spans="1:24" ht="19.5" customHeight="1" x14ac:dyDescent="0.2">
      <c r="A33" s="5" t="s">
        <v>8</v>
      </c>
      <c r="B33" s="10"/>
      <c r="C33" s="10"/>
      <c r="D33" s="10"/>
      <c r="E33" s="7">
        <v>707323</v>
      </c>
      <c r="F33" s="10"/>
      <c r="G33" s="10"/>
      <c r="H33" s="10"/>
      <c r="I33" s="7">
        <v>218008</v>
      </c>
      <c r="J33" s="10"/>
      <c r="K33" s="10"/>
      <c r="L33" s="10"/>
      <c r="M33" s="7">
        <v>0</v>
      </c>
      <c r="N33" s="10"/>
      <c r="O33" s="10"/>
      <c r="P33" s="10"/>
      <c r="Q33" s="7">
        <v>0</v>
      </c>
      <c r="R33" s="10"/>
      <c r="S33" s="10"/>
      <c r="T33" s="10"/>
      <c r="U33" s="7">
        <v>0</v>
      </c>
    </row>
    <row r="34" spans="1:24" ht="19.5" customHeight="1" x14ac:dyDescent="0.2">
      <c r="A34" s="5" t="s">
        <v>9</v>
      </c>
      <c r="B34" s="10"/>
      <c r="C34" s="10"/>
      <c r="D34" s="10"/>
      <c r="E34" s="7">
        <v>724917</v>
      </c>
      <c r="F34" s="10"/>
      <c r="G34" s="10"/>
      <c r="H34" s="10"/>
      <c r="I34" s="7">
        <v>221930</v>
      </c>
      <c r="J34" s="10"/>
      <c r="K34" s="10"/>
      <c r="L34" s="10"/>
      <c r="M34" s="7">
        <v>0</v>
      </c>
      <c r="N34" s="10"/>
      <c r="O34" s="10"/>
      <c r="P34" s="10"/>
      <c r="Q34" s="7">
        <v>0</v>
      </c>
      <c r="R34" s="10"/>
      <c r="S34" s="10"/>
      <c r="T34" s="10"/>
      <c r="U34" s="7">
        <v>0</v>
      </c>
    </row>
    <row r="35" spans="1:24" ht="19.5" customHeight="1" x14ac:dyDescent="0.2">
      <c r="A35" s="5" t="s">
        <v>10</v>
      </c>
      <c r="B35" s="10"/>
      <c r="C35" s="10"/>
      <c r="D35" s="10"/>
      <c r="E35" s="58" t="s">
        <v>72</v>
      </c>
      <c r="F35" s="10"/>
      <c r="G35" s="10"/>
      <c r="H35" s="10"/>
      <c r="I35" s="58" t="s">
        <v>72</v>
      </c>
      <c r="J35" s="10"/>
      <c r="K35" s="10"/>
      <c r="L35" s="10"/>
      <c r="M35" s="58" t="s">
        <v>72</v>
      </c>
      <c r="N35" s="10"/>
      <c r="O35" s="10"/>
      <c r="P35" s="10"/>
      <c r="Q35" s="58" t="s">
        <v>72</v>
      </c>
      <c r="R35" s="10"/>
      <c r="S35" s="10"/>
      <c r="T35" s="10"/>
      <c r="U35" s="58" t="s">
        <v>72</v>
      </c>
    </row>
    <row r="36" spans="1:24" ht="21.2" customHeight="1" x14ac:dyDescent="0.2">
      <c r="A36" s="20" t="s">
        <v>12</v>
      </c>
      <c r="B36" s="17"/>
      <c r="C36" s="18"/>
      <c r="D36" s="18"/>
      <c r="E36" s="19">
        <f>SUM(E24:E35)</f>
        <v>5026800</v>
      </c>
      <c r="F36" s="17"/>
      <c r="G36" s="18"/>
      <c r="H36" s="18"/>
      <c r="I36" s="19">
        <f>SUM(I24:I35)</f>
        <v>3275222</v>
      </c>
      <c r="J36" s="17"/>
      <c r="K36" s="18"/>
      <c r="L36" s="18"/>
      <c r="M36" s="19">
        <f>SUM(M24:M35)</f>
        <v>0</v>
      </c>
      <c r="N36" s="17"/>
      <c r="O36" s="18"/>
      <c r="P36" s="18"/>
      <c r="Q36" s="19">
        <f>SUM(Q24:Q35)</f>
        <v>0</v>
      </c>
      <c r="R36" s="17"/>
      <c r="S36" s="18"/>
      <c r="T36" s="18"/>
      <c r="U36" s="19">
        <f>SUM(U24:U35)</f>
        <v>0</v>
      </c>
    </row>
    <row r="37" spans="1:24" s="2" customFormat="1" ht="13.5" customHeight="1" x14ac:dyDescent="0.2">
      <c r="A37" s="1"/>
      <c r="B37" s="3"/>
      <c r="C37" s="3"/>
      <c r="D37" s="3"/>
      <c r="E37" s="3"/>
      <c r="F37" s="3"/>
      <c r="G37" s="3"/>
      <c r="H37" s="3"/>
      <c r="I37" s="3"/>
    </row>
    <row r="38" spans="1:24" s="4" customFormat="1" ht="18" customHeight="1" x14ac:dyDescent="0.2">
      <c r="A38" s="69" t="s">
        <v>0</v>
      </c>
      <c r="B38" s="72" t="s">
        <v>13</v>
      </c>
      <c r="C38" s="73"/>
      <c r="D38" s="73"/>
      <c r="E38" s="73"/>
      <c r="F38" s="73"/>
      <c r="G38" s="73"/>
      <c r="H38" s="73"/>
      <c r="I38" s="73"/>
      <c r="J38" s="73"/>
      <c r="K38" s="73"/>
      <c r="L38" s="73"/>
      <c r="M38" s="73"/>
      <c r="N38" s="73"/>
      <c r="O38" s="73"/>
      <c r="P38" s="73"/>
      <c r="Q38" s="73"/>
      <c r="R38" s="73"/>
      <c r="S38" s="73"/>
      <c r="T38" s="73"/>
      <c r="U38" s="74"/>
    </row>
    <row r="39" spans="1:24" s="4" customFormat="1" ht="21.75" customHeight="1" x14ac:dyDescent="0.2">
      <c r="A39" s="71"/>
      <c r="B39" s="75" t="s">
        <v>20</v>
      </c>
      <c r="C39" s="76"/>
      <c r="D39" s="76"/>
      <c r="E39" s="77"/>
      <c r="F39" s="75" t="s">
        <v>21</v>
      </c>
      <c r="G39" s="76"/>
      <c r="H39" s="76"/>
      <c r="I39" s="77"/>
      <c r="J39" s="75" t="s">
        <v>22</v>
      </c>
      <c r="K39" s="76"/>
      <c r="L39" s="76"/>
      <c r="M39" s="77"/>
      <c r="N39" s="75" t="s">
        <v>23</v>
      </c>
      <c r="O39" s="76"/>
      <c r="P39" s="76"/>
      <c r="Q39" s="77"/>
      <c r="R39" s="75" t="s">
        <v>24</v>
      </c>
      <c r="S39" s="76"/>
      <c r="T39" s="76"/>
      <c r="U39" s="77"/>
    </row>
    <row r="40" spans="1:24" ht="19.5" customHeight="1" x14ac:dyDescent="0.2">
      <c r="A40" s="5" t="s">
        <v>11</v>
      </c>
      <c r="B40" s="11"/>
      <c r="C40" s="12"/>
      <c r="D40" s="12"/>
      <c r="E40" s="13">
        <v>290</v>
      </c>
      <c r="F40" s="12"/>
      <c r="G40" s="12"/>
      <c r="H40" s="12"/>
      <c r="I40" s="13">
        <v>2707</v>
      </c>
      <c r="J40" s="12"/>
      <c r="K40" s="12"/>
      <c r="L40" s="12"/>
      <c r="M40" s="13">
        <v>6</v>
      </c>
      <c r="N40" s="12"/>
      <c r="O40" s="12"/>
      <c r="P40" s="12"/>
      <c r="Q40" s="13">
        <v>452</v>
      </c>
      <c r="R40" s="12"/>
      <c r="S40" s="12"/>
      <c r="T40" s="12"/>
      <c r="U40" s="13">
        <v>3</v>
      </c>
      <c r="X40" s="14"/>
    </row>
    <row r="41" spans="1:24" ht="19.5" customHeight="1" x14ac:dyDescent="0.2">
      <c r="A41" s="5" t="s">
        <v>15</v>
      </c>
      <c r="B41" s="11"/>
      <c r="C41" s="12"/>
      <c r="D41" s="12"/>
      <c r="E41" s="13">
        <v>390</v>
      </c>
      <c r="F41" s="12"/>
      <c r="G41" s="12"/>
      <c r="H41" s="12"/>
      <c r="I41" s="13">
        <v>3272</v>
      </c>
      <c r="J41" s="12"/>
      <c r="K41" s="12"/>
      <c r="L41" s="12"/>
      <c r="M41" s="13">
        <v>7</v>
      </c>
      <c r="N41" s="12"/>
      <c r="O41" s="12"/>
      <c r="P41" s="12"/>
      <c r="Q41" s="13">
        <v>509</v>
      </c>
      <c r="R41" s="12"/>
      <c r="S41" s="12"/>
      <c r="T41" s="12"/>
      <c r="U41" s="13">
        <v>4</v>
      </c>
      <c r="X41" s="14"/>
    </row>
    <row r="42" spans="1:24" ht="19.5" customHeight="1" x14ac:dyDescent="0.2">
      <c r="A42" s="5" t="s">
        <v>16</v>
      </c>
      <c r="B42" s="11"/>
      <c r="C42" s="12"/>
      <c r="D42" s="12"/>
      <c r="E42" s="13">
        <v>454</v>
      </c>
      <c r="F42" s="12"/>
      <c r="G42" s="12"/>
      <c r="H42" s="12"/>
      <c r="I42" s="13">
        <v>3754</v>
      </c>
      <c r="J42" s="12"/>
      <c r="K42" s="12"/>
      <c r="L42" s="12"/>
      <c r="M42" s="13">
        <v>5</v>
      </c>
      <c r="N42" s="12"/>
      <c r="O42" s="12"/>
      <c r="P42" s="12"/>
      <c r="Q42" s="13">
        <v>382</v>
      </c>
      <c r="R42" s="12"/>
      <c r="S42" s="12"/>
      <c r="T42" s="12"/>
      <c r="U42" s="13">
        <v>4</v>
      </c>
      <c r="X42" s="14"/>
    </row>
    <row r="43" spans="1:24" ht="19.5" customHeight="1" x14ac:dyDescent="0.2">
      <c r="A43" s="5" t="s">
        <v>19</v>
      </c>
      <c r="B43" s="11"/>
      <c r="C43" s="12"/>
      <c r="D43" s="12"/>
      <c r="E43" s="13">
        <v>521</v>
      </c>
      <c r="F43" s="12"/>
      <c r="G43" s="12"/>
      <c r="H43" s="12"/>
      <c r="I43" s="13">
        <v>4484</v>
      </c>
      <c r="J43" s="12"/>
      <c r="K43" s="12"/>
      <c r="L43" s="12"/>
      <c r="M43" s="13">
        <v>5</v>
      </c>
      <c r="N43" s="12"/>
      <c r="O43" s="12"/>
      <c r="P43" s="12"/>
      <c r="Q43" s="13">
        <v>394</v>
      </c>
      <c r="R43" s="12"/>
      <c r="S43" s="12"/>
      <c r="T43" s="12"/>
      <c r="U43" s="13">
        <v>3</v>
      </c>
      <c r="X43" s="14"/>
    </row>
    <row r="44" spans="1:24" ht="19.5" customHeight="1" x14ac:dyDescent="0.2">
      <c r="A44" s="5" t="s">
        <v>17</v>
      </c>
      <c r="B44" s="11"/>
      <c r="C44" s="12"/>
      <c r="D44" s="12"/>
      <c r="E44" s="13">
        <v>850</v>
      </c>
      <c r="F44" s="12"/>
      <c r="G44" s="12"/>
      <c r="H44" s="12"/>
      <c r="I44" s="13">
        <v>6188</v>
      </c>
      <c r="J44" s="12"/>
      <c r="K44" s="12"/>
      <c r="L44" s="12"/>
      <c r="M44" s="13">
        <v>9</v>
      </c>
      <c r="N44" s="12"/>
      <c r="O44" s="12"/>
      <c r="P44" s="12"/>
      <c r="Q44" s="13">
        <v>618</v>
      </c>
      <c r="R44" s="12"/>
      <c r="S44" s="12"/>
      <c r="T44" s="12"/>
      <c r="U44" s="13">
        <v>5</v>
      </c>
      <c r="X44" s="14"/>
    </row>
    <row r="45" spans="1:24" ht="19.5" customHeight="1" x14ac:dyDescent="0.2">
      <c r="A45" s="5" t="s">
        <v>18</v>
      </c>
      <c r="B45" s="11"/>
      <c r="C45" s="12"/>
      <c r="D45" s="12"/>
      <c r="E45" s="13">
        <v>505</v>
      </c>
      <c r="F45" s="12"/>
      <c r="G45" s="12"/>
      <c r="H45" s="12"/>
      <c r="I45" s="13">
        <v>4012</v>
      </c>
      <c r="J45" s="12"/>
      <c r="K45" s="12"/>
      <c r="L45" s="12"/>
      <c r="M45" s="13">
        <v>6</v>
      </c>
      <c r="N45" s="12"/>
      <c r="O45" s="12"/>
      <c r="P45" s="12"/>
      <c r="Q45" s="13">
        <v>482</v>
      </c>
      <c r="R45" s="12"/>
      <c r="S45" s="12"/>
      <c r="T45" s="12"/>
      <c r="U45" s="13">
        <v>4</v>
      </c>
      <c r="X45" s="14"/>
    </row>
    <row r="46" spans="1:24" ht="19.5" customHeight="1" x14ac:dyDescent="0.2">
      <c r="A46" s="5" t="s">
        <v>5</v>
      </c>
      <c r="B46" s="11"/>
      <c r="C46" s="12"/>
      <c r="D46" s="12"/>
      <c r="E46" s="13">
        <v>896</v>
      </c>
      <c r="F46" s="12"/>
      <c r="G46" s="12"/>
      <c r="H46" s="12"/>
      <c r="I46" s="13">
        <v>4030</v>
      </c>
      <c r="J46" s="12"/>
      <c r="K46" s="12"/>
      <c r="L46" s="12"/>
      <c r="M46" s="13">
        <v>6</v>
      </c>
      <c r="N46" s="12"/>
      <c r="O46" s="12"/>
      <c r="P46" s="12"/>
      <c r="Q46" s="13">
        <v>469</v>
      </c>
      <c r="R46" s="12"/>
      <c r="S46" s="12"/>
      <c r="T46" s="12"/>
      <c r="U46" s="13">
        <v>3</v>
      </c>
      <c r="X46" s="14"/>
    </row>
    <row r="47" spans="1:24" ht="19.5" customHeight="1" x14ac:dyDescent="0.2">
      <c r="A47" s="5" t="s">
        <v>6</v>
      </c>
      <c r="B47" s="11"/>
      <c r="C47" s="12"/>
      <c r="D47" s="12"/>
      <c r="E47" s="13">
        <v>1064</v>
      </c>
      <c r="F47" s="12"/>
      <c r="G47" s="12"/>
      <c r="H47" s="12"/>
      <c r="I47" s="13">
        <v>3745</v>
      </c>
      <c r="J47" s="12"/>
      <c r="K47" s="12"/>
      <c r="L47" s="12"/>
      <c r="M47" s="13">
        <v>5</v>
      </c>
      <c r="N47" s="12"/>
      <c r="O47" s="12"/>
      <c r="P47" s="12"/>
      <c r="Q47" s="13">
        <v>390</v>
      </c>
      <c r="R47" s="12"/>
      <c r="S47" s="12"/>
      <c r="T47" s="12"/>
      <c r="U47" s="13">
        <v>3</v>
      </c>
      <c r="X47" s="14"/>
    </row>
    <row r="48" spans="1:24" ht="19.5" customHeight="1" x14ac:dyDescent="0.2">
      <c r="A48" s="5" t="s">
        <v>7</v>
      </c>
      <c r="B48" s="11"/>
      <c r="C48" s="12"/>
      <c r="D48" s="12"/>
      <c r="E48" s="13">
        <v>1283</v>
      </c>
      <c r="F48" s="12"/>
      <c r="G48" s="12"/>
      <c r="H48" s="12"/>
      <c r="I48" s="13">
        <v>4593</v>
      </c>
      <c r="J48" s="12"/>
      <c r="K48" s="12"/>
      <c r="L48" s="12"/>
      <c r="M48" s="13">
        <v>7</v>
      </c>
      <c r="N48" s="12"/>
      <c r="O48" s="12"/>
      <c r="P48" s="12"/>
      <c r="Q48" s="13">
        <v>498</v>
      </c>
      <c r="R48" s="12"/>
      <c r="S48" s="12"/>
      <c r="T48" s="12"/>
      <c r="U48" s="13">
        <v>4</v>
      </c>
      <c r="X48" s="14"/>
    </row>
    <row r="49" spans="1:24" ht="19.5" customHeight="1" x14ac:dyDescent="0.2">
      <c r="A49" s="5" t="s">
        <v>8</v>
      </c>
      <c r="B49" s="11"/>
      <c r="C49" s="12"/>
      <c r="D49" s="12"/>
      <c r="E49" s="13">
        <v>1019</v>
      </c>
      <c r="F49" s="12"/>
      <c r="G49" s="12"/>
      <c r="H49" s="12"/>
      <c r="I49" s="13">
        <v>3155</v>
      </c>
      <c r="J49" s="12"/>
      <c r="K49" s="12"/>
      <c r="L49" s="12"/>
      <c r="M49" s="13">
        <v>5</v>
      </c>
      <c r="N49" s="12"/>
      <c r="O49" s="12"/>
      <c r="P49" s="12"/>
      <c r="Q49" s="13">
        <v>366</v>
      </c>
      <c r="R49" s="12"/>
      <c r="S49" s="12"/>
      <c r="T49" s="12"/>
      <c r="U49" s="13">
        <v>3</v>
      </c>
      <c r="X49" s="14"/>
    </row>
    <row r="50" spans="1:24" ht="19.5" customHeight="1" x14ac:dyDescent="0.2">
      <c r="A50" s="5" t="s">
        <v>9</v>
      </c>
      <c r="B50" s="11"/>
      <c r="C50" s="12"/>
      <c r="D50" s="12"/>
      <c r="E50" s="13">
        <v>598</v>
      </c>
      <c r="F50" s="12"/>
      <c r="G50" s="12"/>
      <c r="H50" s="12"/>
      <c r="I50" s="13">
        <v>1851</v>
      </c>
      <c r="J50" s="12"/>
      <c r="K50" s="12"/>
      <c r="L50" s="12"/>
      <c r="M50" s="13">
        <v>4</v>
      </c>
      <c r="N50" s="12"/>
      <c r="O50" s="12"/>
      <c r="P50" s="12"/>
      <c r="Q50" s="13">
        <v>257</v>
      </c>
      <c r="R50" s="12"/>
      <c r="S50" s="12"/>
      <c r="T50" s="12"/>
      <c r="U50" s="13">
        <v>2</v>
      </c>
      <c r="X50" s="14"/>
    </row>
    <row r="51" spans="1:24" ht="19.5" customHeight="1" x14ac:dyDescent="0.2">
      <c r="A51" s="5" t="s">
        <v>10</v>
      </c>
      <c r="B51" s="11"/>
      <c r="C51" s="12"/>
      <c r="D51" s="12"/>
      <c r="E51" s="58" t="s">
        <v>72</v>
      </c>
      <c r="F51" s="12"/>
      <c r="G51" s="12"/>
      <c r="H51" s="12"/>
      <c r="I51" s="58" t="s">
        <v>72</v>
      </c>
      <c r="J51" s="12"/>
      <c r="K51" s="12"/>
      <c r="L51" s="12"/>
      <c r="M51" s="58" t="s">
        <v>72</v>
      </c>
      <c r="N51" s="12"/>
      <c r="O51" s="12"/>
      <c r="P51" s="12"/>
      <c r="Q51" s="58" t="s">
        <v>72</v>
      </c>
      <c r="R51" s="12"/>
      <c r="S51" s="12"/>
      <c r="T51" s="12"/>
      <c r="U51" s="58" t="s">
        <v>72</v>
      </c>
      <c r="X51" s="14"/>
    </row>
    <row r="52" spans="1:24" ht="21.75" customHeight="1" x14ac:dyDescent="0.2">
      <c r="A52" s="20" t="s">
        <v>14</v>
      </c>
      <c r="B52" s="63"/>
      <c r="C52" s="64"/>
      <c r="D52" s="65"/>
      <c r="E52" s="21">
        <f>AVERAGE(E40:E51)</f>
        <v>715.4545454545455</v>
      </c>
      <c r="F52" s="63"/>
      <c r="G52" s="64"/>
      <c r="H52" s="65"/>
      <c r="I52" s="21">
        <f>AVERAGE(I40:I51)</f>
        <v>3799.181818181818</v>
      </c>
      <c r="J52" s="63"/>
      <c r="K52" s="64"/>
      <c r="L52" s="65"/>
      <c r="M52" s="21">
        <f>AVERAGE(M40:M51)</f>
        <v>5.9090909090909092</v>
      </c>
      <c r="N52" s="63"/>
      <c r="O52" s="64"/>
      <c r="P52" s="65"/>
      <c r="Q52" s="21">
        <f>AVERAGE(Q40:Q51)</f>
        <v>437.90909090909093</v>
      </c>
      <c r="R52" s="63"/>
      <c r="S52" s="64"/>
      <c r="T52" s="65"/>
      <c r="U52" s="21">
        <f>AVERAGE(U40:U51)</f>
        <v>3.4545454545454546</v>
      </c>
    </row>
    <row r="54" spans="1:24" x14ac:dyDescent="0.2">
      <c r="A54" s="79" t="s">
        <v>45</v>
      </c>
      <c r="B54" s="79"/>
      <c r="C54" s="79"/>
      <c r="D54" s="79"/>
      <c r="E54" s="79"/>
      <c r="F54" s="79"/>
      <c r="G54" s="79"/>
      <c r="H54" s="79"/>
      <c r="I54" s="79"/>
      <c r="J54" s="79"/>
      <c r="K54" s="79"/>
      <c r="L54" s="79"/>
      <c r="M54" s="79"/>
      <c r="N54" s="79"/>
      <c r="O54" s="79"/>
      <c r="P54" s="79"/>
      <c r="Q54" s="79"/>
      <c r="R54" s="79"/>
      <c r="S54" s="79"/>
      <c r="T54" s="79"/>
      <c r="U54" s="79"/>
    </row>
    <row r="55" spans="1:24" x14ac:dyDescent="0.2">
      <c r="A55" s="79"/>
      <c r="B55" s="79"/>
      <c r="C55" s="79"/>
      <c r="D55" s="79"/>
      <c r="E55" s="79"/>
      <c r="F55" s="79"/>
      <c r="G55" s="79"/>
      <c r="H55" s="79"/>
      <c r="I55" s="79"/>
      <c r="J55" s="79"/>
      <c r="K55" s="79"/>
      <c r="L55" s="79"/>
      <c r="M55" s="79"/>
      <c r="N55" s="79"/>
      <c r="O55" s="79"/>
      <c r="P55" s="79"/>
      <c r="Q55" s="79"/>
      <c r="R55" s="79"/>
      <c r="S55" s="79"/>
      <c r="T55" s="79"/>
      <c r="U55" s="79"/>
    </row>
    <row r="56" spans="1:24" x14ac:dyDescent="0.2">
      <c r="A56" s="79"/>
      <c r="B56" s="79"/>
      <c r="C56" s="79"/>
      <c r="D56" s="79"/>
      <c r="E56" s="79"/>
      <c r="F56" s="79"/>
      <c r="G56" s="79"/>
      <c r="H56" s="79"/>
      <c r="I56" s="79"/>
      <c r="J56" s="79"/>
      <c r="K56" s="79"/>
      <c r="L56" s="79"/>
      <c r="M56" s="79"/>
      <c r="N56" s="79"/>
      <c r="O56" s="79"/>
      <c r="P56" s="79"/>
      <c r="Q56" s="79"/>
      <c r="R56" s="79"/>
      <c r="S56" s="79"/>
      <c r="T56" s="79"/>
      <c r="U56" s="79"/>
    </row>
    <row r="57" spans="1:24" x14ac:dyDescent="0.2">
      <c r="A57" s="79"/>
      <c r="B57" s="79"/>
      <c r="C57" s="79"/>
      <c r="D57" s="79"/>
      <c r="E57" s="79"/>
      <c r="F57" s="79"/>
      <c r="G57" s="79"/>
      <c r="H57" s="79"/>
      <c r="I57" s="79"/>
      <c r="J57" s="79"/>
      <c r="K57" s="79"/>
      <c r="L57" s="79"/>
      <c r="M57" s="79"/>
      <c r="N57" s="79"/>
      <c r="O57" s="79"/>
      <c r="P57" s="79"/>
      <c r="Q57" s="79"/>
      <c r="R57" s="79"/>
      <c r="S57" s="79"/>
      <c r="T57" s="79"/>
      <c r="U57" s="79"/>
    </row>
  </sheetData>
  <mergeCells count="28">
    <mergeCell ref="A21:A23"/>
    <mergeCell ref="B21:U21"/>
    <mergeCell ref="B22:E22"/>
    <mergeCell ref="F22:I22"/>
    <mergeCell ref="J22:M22"/>
    <mergeCell ref="N22:Q22"/>
    <mergeCell ref="R22:U22"/>
    <mergeCell ref="N5:Q5"/>
    <mergeCell ref="B39:E39"/>
    <mergeCell ref="F39:I39"/>
    <mergeCell ref="J39:M39"/>
    <mergeCell ref="N39:Q39"/>
    <mergeCell ref="A54:U57"/>
    <mergeCell ref="B2:T2"/>
    <mergeCell ref="A4:A6"/>
    <mergeCell ref="B4:U4"/>
    <mergeCell ref="R5:U5"/>
    <mergeCell ref="R39:U39"/>
    <mergeCell ref="B52:D52"/>
    <mergeCell ref="F52:H52"/>
    <mergeCell ref="J52:L52"/>
    <mergeCell ref="N52:P52"/>
    <mergeCell ref="R52:T52"/>
    <mergeCell ref="A38:A39"/>
    <mergeCell ref="B38:U38"/>
    <mergeCell ref="B5:E5"/>
    <mergeCell ref="F5:I5"/>
    <mergeCell ref="J5:M5"/>
  </mergeCells>
  <phoneticPr fontId="4" type="noConversion"/>
  <pageMargins left="0.39" right="0.34" top="0.35" bottom="0.28000000000000003" header="0.28000000000000003" footer="0.19"/>
  <pageSetup paperSize="9" scale="59" fitToHeight="0"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9">
    <pageSetUpPr fitToPage="1"/>
  </sheetPr>
  <dimension ref="A2:Z57"/>
  <sheetViews>
    <sheetView showGridLines="0" zoomScale="70" workbookViewId="0">
      <selection activeCell="U51" sqref="U51"/>
    </sheetView>
  </sheetViews>
  <sheetFormatPr defaultRowHeight="12" x14ac:dyDescent="0.2"/>
  <cols>
    <col min="1" max="1" width="15.140625" style="1" customWidth="1"/>
    <col min="2" max="4" width="11.28515625" style="3" bestFit="1" customWidth="1"/>
    <col min="5" max="5" width="11.7109375" style="3" customWidth="1"/>
    <col min="6" max="8" width="11.28515625" style="3" customWidth="1"/>
    <col min="9" max="9" width="11.7109375" style="3" customWidth="1"/>
    <col min="10" max="12" width="11.28515625" style="3" customWidth="1"/>
    <col min="13" max="13" width="11.7109375" style="3" customWidth="1"/>
    <col min="14" max="16" width="11.28515625" style="3" customWidth="1"/>
    <col min="17" max="17" width="11.7109375" style="3" customWidth="1"/>
    <col min="18" max="20" width="11.28515625" style="3" customWidth="1"/>
    <col min="21" max="21" width="11.7109375" style="3" customWidth="1"/>
    <col min="22" max="16384" width="9.140625" style="1"/>
  </cols>
  <sheetData>
    <row r="2" spans="1:21" ht="18" customHeight="1" x14ac:dyDescent="0.2">
      <c r="B2" s="66" t="s">
        <v>87</v>
      </c>
      <c r="C2" s="67"/>
      <c r="D2" s="67"/>
      <c r="E2" s="67"/>
      <c r="F2" s="67"/>
      <c r="G2" s="67"/>
      <c r="H2" s="67"/>
      <c r="I2" s="67"/>
      <c r="J2" s="67"/>
      <c r="K2" s="67"/>
      <c r="L2" s="67"/>
      <c r="M2" s="67"/>
      <c r="N2" s="67"/>
      <c r="O2" s="67"/>
      <c r="P2" s="67"/>
      <c r="Q2" s="67"/>
      <c r="R2" s="67"/>
      <c r="S2" s="67"/>
      <c r="T2" s="68"/>
      <c r="U2" s="1"/>
    </row>
    <row r="3" spans="1:21" ht="15.75" customHeight="1" x14ac:dyDescent="0.2"/>
    <row r="4" spans="1:21" s="4" customFormat="1" ht="18" customHeight="1" x14ac:dyDescent="0.2">
      <c r="A4" s="69" t="s">
        <v>0</v>
      </c>
      <c r="B4" s="72" t="s">
        <v>26</v>
      </c>
      <c r="C4" s="73"/>
      <c r="D4" s="73"/>
      <c r="E4" s="73"/>
      <c r="F4" s="73"/>
      <c r="G4" s="73"/>
      <c r="H4" s="73"/>
      <c r="I4" s="73"/>
      <c r="J4" s="73"/>
      <c r="K4" s="73"/>
      <c r="L4" s="73"/>
      <c r="M4" s="73"/>
      <c r="N4" s="73"/>
      <c r="O4" s="73"/>
      <c r="P4" s="73"/>
      <c r="Q4" s="73"/>
      <c r="R4" s="73"/>
      <c r="S4" s="73"/>
      <c r="T4" s="73"/>
      <c r="U4" s="74"/>
    </row>
    <row r="5" spans="1:21" s="4" customFormat="1" ht="18" customHeight="1" x14ac:dyDescent="0.2">
      <c r="A5" s="70"/>
      <c r="B5" s="75" t="s">
        <v>20</v>
      </c>
      <c r="C5" s="76"/>
      <c r="D5" s="76"/>
      <c r="E5" s="77"/>
      <c r="F5" s="75" t="s">
        <v>21</v>
      </c>
      <c r="G5" s="76"/>
      <c r="H5" s="76"/>
      <c r="I5" s="77"/>
      <c r="J5" s="75" t="s">
        <v>22</v>
      </c>
      <c r="K5" s="76"/>
      <c r="L5" s="76"/>
      <c r="M5" s="77"/>
      <c r="N5" s="75" t="s">
        <v>23</v>
      </c>
      <c r="O5" s="76"/>
      <c r="P5" s="76"/>
      <c r="Q5" s="77"/>
      <c r="R5" s="75" t="s">
        <v>24</v>
      </c>
      <c r="S5" s="76"/>
      <c r="T5" s="76"/>
      <c r="U5" s="77"/>
    </row>
    <row r="6" spans="1:21" s="4" customFormat="1" ht="21.2" customHeight="1" x14ac:dyDescent="0.2">
      <c r="A6" s="71"/>
      <c r="B6" s="15" t="s">
        <v>1</v>
      </c>
      <c r="C6" s="15" t="s">
        <v>2</v>
      </c>
      <c r="D6" s="15" t="s">
        <v>3</v>
      </c>
      <c r="E6" s="15" t="s">
        <v>4</v>
      </c>
      <c r="F6" s="15" t="s">
        <v>1</v>
      </c>
      <c r="G6" s="15" t="s">
        <v>2</v>
      </c>
      <c r="H6" s="15" t="s">
        <v>3</v>
      </c>
      <c r="I6" s="15" t="s">
        <v>4</v>
      </c>
      <c r="J6" s="15" t="s">
        <v>1</v>
      </c>
      <c r="K6" s="15" t="s">
        <v>2</v>
      </c>
      <c r="L6" s="15" t="s">
        <v>3</v>
      </c>
      <c r="M6" s="15" t="s">
        <v>4</v>
      </c>
      <c r="N6" s="15" t="s">
        <v>1</v>
      </c>
      <c r="O6" s="15" t="s">
        <v>2</v>
      </c>
      <c r="P6" s="15" t="s">
        <v>3</v>
      </c>
      <c r="Q6" s="15" t="s">
        <v>4</v>
      </c>
      <c r="R6" s="15" t="s">
        <v>1</v>
      </c>
      <c r="S6" s="15" t="s">
        <v>2</v>
      </c>
      <c r="T6" s="15" t="s">
        <v>3</v>
      </c>
      <c r="U6" s="15" t="s">
        <v>4</v>
      </c>
    </row>
    <row r="7" spans="1:21" ht="18.75" customHeight="1" x14ac:dyDescent="0.2">
      <c r="A7" s="5" t="s">
        <v>11</v>
      </c>
      <c r="B7" s="6">
        <v>471242</v>
      </c>
      <c r="C7" s="6">
        <v>1249327</v>
      </c>
      <c r="D7" s="6">
        <v>3263281</v>
      </c>
      <c r="E7" s="7">
        <f>SUM(B7:D7)</f>
        <v>4983850</v>
      </c>
      <c r="F7" s="8">
        <v>2739772</v>
      </c>
      <c r="G7" s="6">
        <v>1114902</v>
      </c>
      <c r="H7" s="6">
        <v>1934237</v>
      </c>
      <c r="I7" s="7">
        <f t="shared" ref="I7:I17" si="0">SUM(F7:H7)</f>
        <v>5788911</v>
      </c>
      <c r="J7" s="6">
        <v>290638</v>
      </c>
      <c r="K7" s="6">
        <v>783708</v>
      </c>
      <c r="L7" s="6">
        <v>1983404</v>
      </c>
      <c r="M7" s="7">
        <f>SUM(J7:L7)</f>
        <v>3057750</v>
      </c>
      <c r="N7" s="8">
        <v>5439280</v>
      </c>
      <c r="O7" s="6">
        <v>3337849</v>
      </c>
      <c r="P7" s="6">
        <v>6556993</v>
      </c>
      <c r="Q7" s="7">
        <f t="shared" ref="Q7:Q17" si="1">SUM(N7:P7)</f>
        <v>15334122</v>
      </c>
      <c r="R7" s="8">
        <v>0</v>
      </c>
      <c r="S7" s="6">
        <v>0</v>
      </c>
      <c r="T7" s="6">
        <v>0</v>
      </c>
      <c r="U7" s="7">
        <f t="shared" ref="U7:U17" si="2">SUM(R7:T7)</f>
        <v>0</v>
      </c>
    </row>
    <row r="8" spans="1:21" ht="18.75" customHeight="1" x14ac:dyDescent="0.2">
      <c r="A8" s="5" t="s">
        <v>15</v>
      </c>
      <c r="B8" s="6">
        <v>400545</v>
      </c>
      <c r="C8" s="6">
        <v>1179376</v>
      </c>
      <c r="D8" s="6">
        <v>2793258</v>
      </c>
      <c r="E8" s="7">
        <f>SUM(B8:D8)</f>
        <v>4373179</v>
      </c>
      <c r="F8" s="8">
        <v>2884195</v>
      </c>
      <c r="G8" s="6">
        <v>1158657</v>
      </c>
      <c r="H8" s="6">
        <v>1650753</v>
      </c>
      <c r="I8" s="7">
        <f t="shared" si="0"/>
        <v>5693605</v>
      </c>
      <c r="J8" s="6">
        <v>232748</v>
      </c>
      <c r="K8" s="6">
        <v>740970</v>
      </c>
      <c r="L8" s="6">
        <v>1658091</v>
      </c>
      <c r="M8" s="7">
        <f>SUM(J8:L8)</f>
        <v>2631809</v>
      </c>
      <c r="N8" s="8">
        <v>5555761</v>
      </c>
      <c r="O8" s="6">
        <v>3422692</v>
      </c>
      <c r="P8" s="6">
        <v>5386853</v>
      </c>
      <c r="Q8" s="7">
        <f t="shared" si="1"/>
        <v>14365306</v>
      </c>
      <c r="R8" s="8">
        <v>0</v>
      </c>
      <c r="S8" s="6">
        <v>0</v>
      </c>
      <c r="T8" s="6">
        <v>0</v>
      </c>
      <c r="U8" s="7">
        <f t="shared" si="2"/>
        <v>0</v>
      </c>
    </row>
    <row r="9" spans="1:21" ht="18.75" customHeight="1" x14ac:dyDescent="0.2">
      <c r="A9" s="5" t="s">
        <v>16</v>
      </c>
      <c r="B9" s="6">
        <v>347380</v>
      </c>
      <c r="C9" s="6">
        <v>1424104</v>
      </c>
      <c r="D9" s="6">
        <v>3023194</v>
      </c>
      <c r="E9" s="7">
        <f>SUM(B9:D9)</f>
        <v>4794678</v>
      </c>
      <c r="F9" s="8">
        <v>3144351</v>
      </c>
      <c r="G9" s="6">
        <v>1296969</v>
      </c>
      <c r="H9" s="6">
        <v>1844033</v>
      </c>
      <c r="I9" s="7">
        <f t="shared" si="0"/>
        <v>6285353</v>
      </c>
      <c r="J9" s="6">
        <v>151124</v>
      </c>
      <c r="K9" s="6">
        <v>781458</v>
      </c>
      <c r="L9" s="6">
        <v>1728056</v>
      </c>
      <c r="M9" s="7">
        <f>SUM(J9:L9)</f>
        <v>2660638</v>
      </c>
      <c r="N9" s="8">
        <v>6825963</v>
      </c>
      <c r="O9" s="6">
        <v>4132620</v>
      </c>
      <c r="P9" s="6">
        <v>6520811</v>
      </c>
      <c r="Q9" s="7">
        <f t="shared" si="1"/>
        <v>17479394</v>
      </c>
      <c r="R9" s="8">
        <v>0</v>
      </c>
      <c r="S9" s="6">
        <v>0</v>
      </c>
      <c r="T9" s="6">
        <v>0</v>
      </c>
      <c r="U9" s="7">
        <f t="shared" si="2"/>
        <v>0</v>
      </c>
    </row>
    <row r="10" spans="1:21" ht="18.75" customHeight="1" x14ac:dyDescent="0.2">
      <c r="A10" s="5" t="s">
        <v>19</v>
      </c>
      <c r="B10" s="6">
        <v>129409</v>
      </c>
      <c r="C10" s="6">
        <v>1080386</v>
      </c>
      <c r="D10" s="6">
        <v>2920328</v>
      </c>
      <c r="E10" s="7">
        <f>SUM(B10:D10)</f>
        <v>4130123</v>
      </c>
      <c r="F10" s="8">
        <v>2048408</v>
      </c>
      <c r="G10" s="6">
        <v>1051521</v>
      </c>
      <c r="H10" s="6">
        <v>1598959</v>
      </c>
      <c r="I10" s="7">
        <f t="shared" si="0"/>
        <v>4698888</v>
      </c>
      <c r="J10" s="6">
        <v>35892</v>
      </c>
      <c r="K10" s="6">
        <v>611130</v>
      </c>
      <c r="L10" s="6">
        <v>1705425</v>
      </c>
      <c r="M10" s="7">
        <f>SUM(J10:L10)</f>
        <v>2352447</v>
      </c>
      <c r="N10" s="8">
        <v>5594475</v>
      </c>
      <c r="O10" s="6">
        <v>3966681</v>
      </c>
      <c r="P10" s="6">
        <v>6448507</v>
      </c>
      <c r="Q10" s="7">
        <f t="shared" si="1"/>
        <v>16009663</v>
      </c>
      <c r="R10" s="8">
        <v>0</v>
      </c>
      <c r="S10" s="6">
        <v>0</v>
      </c>
      <c r="T10" s="6">
        <v>0</v>
      </c>
      <c r="U10" s="7">
        <f t="shared" si="2"/>
        <v>0</v>
      </c>
    </row>
    <row r="11" spans="1:21" ht="18.75" customHeight="1" x14ac:dyDescent="0.2">
      <c r="A11" s="5" t="s">
        <v>17</v>
      </c>
      <c r="B11" s="6">
        <v>381458</v>
      </c>
      <c r="C11" s="6">
        <v>1977832</v>
      </c>
      <c r="D11" s="6">
        <v>5386857</v>
      </c>
      <c r="E11" s="7">
        <f t="shared" ref="E11:E17" si="3">SUM(B11:D11)</f>
        <v>7746147</v>
      </c>
      <c r="F11" s="8">
        <v>4469159</v>
      </c>
      <c r="G11" s="6">
        <v>1929428</v>
      </c>
      <c r="H11" s="6">
        <v>3084802</v>
      </c>
      <c r="I11" s="7">
        <f t="shared" si="0"/>
        <v>9483389</v>
      </c>
      <c r="J11" s="6">
        <v>76459</v>
      </c>
      <c r="K11" s="6">
        <v>1094929</v>
      </c>
      <c r="L11" s="6">
        <v>3309873</v>
      </c>
      <c r="M11" s="7">
        <f t="shared" ref="M11:M17" si="4">SUM(J11:L11)</f>
        <v>4481261</v>
      </c>
      <c r="N11" s="8">
        <v>11177223</v>
      </c>
      <c r="O11" s="6">
        <v>6951965</v>
      </c>
      <c r="P11" s="6">
        <v>11973144</v>
      </c>
      <c r="Q11" s="7">
        <f t="shared" si="1"/>
        <v>30102332</v>
      </c>
      <c r="R11" s="8">
        <v>0</v>
      </c>
      <c r="S11" s="6">
        <v>0</v>
      </c>
      <c r="T11" s="6">
        <v>0</v>
      </c>
      <c r="U11" s="7">
        <f t="shared" si="2"/>
        <v>0</v>
      </c>
    </row>
    <row r="12" spans="1:21" ht="18.75" customHeight="1" x14ac:dyDescent="0.2">
      <c r="A12" s="5" t="s">
        <v>18</v>
      </c>
      <c r="B12" s="6">
        <v>110246</v>
      </c>
      <c r="C12" s="6">
        <v>894849</v>
      </c>
      <c r="D12" s="6">
        <v>2809962</v>
      </c>
      <c r="E12" s="7">
        <f t="shared" si="3"/>
        <v>3815057</v>
      </c>
      <c r="F12" s="8">
        <v>2397389</v>
      </c>
      <c r="G12" s="6">
        <v>1067400</v>
      </c>
      <c r="H12" s="6">
        <v>1762402</v>
      </c>
      <c r="I12" s="7">
        <f t="shared" si="0"/>
        <v>5227191</v>
      </c>
      <c r="J12" s="8">
        <v>37878</v>
      </c>
      <c r="K12" s="6">
        <v>468090</v>
      </c>
      <c r="L12" s="6">
        <v>1555055</v>
      </c>
      <c r="M12" s="7">
        <f t="shared" si="4"/>
        <v>2061023</v>
      </c>
      <c r="N12" s="8">
        <v>7036497</v>
      </c>
      <c r="O12" s="6">
        <v>4168113</v>
      </c>
      <c r="P12" s="6">
        <v>7019138</v>
      </c>
      <c r="Q12" s="7">
        <f t="shared" si="1"/>
        <v>18223748</v>
      </c>
      <c r="R12" s="8">
        <v>0</v>
      </c>
      <c r="S12" s="6">
        <v>0</v>
      </c>
      <c r="T12" s="6">
        <v>0</v>
      </c>
      <c r="U12" s="7">
        <f t="shared" si="2"/>
        <v>0</v>
      </c>
    </row>
    <row r="13" spans="1:21" ht="18.75" customHeight="1" x14ac:dyDescent="0.2">
      <c r="A13" s="5" t="s">
        <v>5</v>
      </c>
      <c r="B13" s="6">
        <v>214743</v>
      </c>
      <c r="C13" s="6">
        <v>1124170</v>
      </c>
      <c r="D13" s="6">
        <v>3168790</v>
      </c>
      <c r="E13" s="7">
        <f t="shared" si="3"/>
        <v>4507703</v>
      </c>
      <c r="F13" s="8">
        <v>3028105</v>
      </c>
      <c r="G13" s="6">
        <v>1328118</v>
      </c>
      <c r="H13" s="6">
        <v>2047979</v>
      </c>
      <c r="I13" s="7">
        <f t="shared" si="0"/>
        <v>6404202</v>
      </c>
      <c r="J13" s="8">
        <v>34450</v>
      </c>
      <c r="K13" s="6">
        <v>497098</v>
      </c>
      <c r="L13" s="6">
        <v>1670950</v>
      </c>
      <c r="M13" s="7">
        <f t="shared" si="4"/>
        <v>2202498</v>
      </c>
      <c r="N13" s="8">
        <v>8884209</v>
      </c>
      <c r="O13" s="6">
        <v>5674363</v>
      </c>
      <c r="P13" s="6">
        <v>9037177</v>
      </c>
      <c r="Q13" s="7">
        <f t="shared" si="1"/>
        <v>23595749</v>
      </c>
      <c r="R13" s="8">
        <v>0</v>
      </c>
      <c r="S13" s="6">
        <v>0</v>
      </c>
      <c r="T13" s="6">
        <v>0</v>
      </c>
      <c r="U13" s="7">
        <f t="shared" si="2"/>
        <v>0</v>
      </c>
    </row>
    <row r="14" spans="1:21" ht="18.75" customHeight="1" x14ac:dyDescent="0.2">
      <c r="A14" s="5" t="s">
        <v>6</v>
      </c>
      <c r="B14" s="6">
        <v>62420</v>
      </c>
      <c r="C14" s="6">
        <v>817198</v>
      </c>
      <c r="D14" s="6">
        <v>2417276</v>
      </c>
      <c r="E14" s="7">
        <f t="shared" si="3"/>
        <v>3296894</v>
      </c>
      <c r="F14" s="8">
        <v>2204584</v>
      </c>
      <c r="G14" s="6">
        <v>1000589</v>
      </c>
      <c r="H14" s="6">
        <v>1658359</v>
      </c>
      <c r="I14" s="7">
        <f t="shared" si="0"/>
        <v>4863532</v>
      </c>
      <c r="J14" s="8">
        <v>36793</v>
      </c>
      <c r="K14" s="6">
        <v>576104</v>
      </c>
      <c r="L14" s="6">
        <v>1775878</v>
      </c>
      <c r="M14" s="7">
        <f t="shared" si="4"/>
        <v>2388775</v>
      </c>
      <c r="N14" s="8">
        <v>9019467</v>
      </c>
      <c r="O14" s="6">
        <v>5311140</v>
      </c>
      <c r="P14" s="6">
        <v>8961953</v>
      </c>
      <c r="Q14" s="7">
        <f t="shared" si="1"/>
        <v>23292560</v>
      </c>
      <c r="R14" s="8">
        <v>0</v>
      </c>
      <c r="S14" s="6">
        <v>0</v>
      </c>
      <c r="T14" s="6">
        <v>0</v>
      </c>
      <c r="U14" s="7">
        <f t="shared" si="2"/>
        <v>0</v>
      </c>
    </row>
    <row r="15" spans="1:21" ht="18.75" customHeight="1" x14ac:dyDescent="0.2">
      <c r="A15" s="5" t="s">
        <v>7</v>
      </c>
      <c r="B15" s="6">
        <v>95101</v>
      </c>
      <c r="C15" s="6">
        <v>990052</v>
      </c>
      <c r="D15" s="6">
        <v>2442080</v>
      </c>
      <c r="E15" s="7">
        <f t="shared" si="3"/>
        <v>3527233</v>
      </c>
      <c r="F15" s="8">
        <v>2239427</v>
      </c>
      <c r="G15" s="6">
        <v>999658</v>
      </c>
      <c r="H15" s="6">
        <v>1477720</v>
      </c>
      <c r="I15" s="7">
        <f t="shared" si="0"/>
        <v>4716805</v>
      </c>
      <c r="J15" s="8">
        <v>48191</v>
      </c>
      <c r="K15" s="6">
        <v>722145</v>
      </c>
      <c r="L15" s="6">
        <v>1811304</v>
      </c>
      <c r="M15" s="7">
        <f t="shared" si="4"/>
        <v>2581640</v>
      </c>
      <c r="N15" s="8">
        <v>8659766</v>
      </c>
      <c r="O15" s="6">
        <v>5176442</v>
      </c>
      <c r="P15" s="6">
        <v>8081370</v>
      </c>
      <c r="Q15" s="7">
        <f t="shared" si="1"/>
        <v>21917578</v>
      </c>
      <c r="R15" s="8">
        <v>0</v>
      </c>
      <c r="S15" s="6">
        <v>0</v>
      </c>
      <c r="T15" s="6">
        <v>0</v>
      </c>
      <c r="U15" s="7">
        <f t="shared" si="2"/>
        <v>0</v>
      </c>
    </row>
    <row r="16" spans="1:21" ht="18.75" customHeight="1" x14ac:dyDescent="0.2">
      <c r="A16" s="5" t="s">
        <v>8</v>
      </c>
      <c r="B16" s="6">
        <v>209679</v>
      </c>
      <c r="C16" s="6">
        <v>981149</v>
      </c>
      <c r="D16" s="6">
        <v>2433229</v>
      </c>
      <c r="E16" s="7">
        <f t="shared" si="3"/>
        <v>3624057</v>
      </c>
      <c r="F16" s="8">
        <v>1781365</v>
      </c>
      <c r="G16" s="6">
        <v>906427</v>
      </c>
      <c r="H16" s="6">
        <v>1381046</v>
      </c>
      <c r="I16" s="7">
        <f t="shared" si="0"/>
        <v>4068838</v>
      </c>
      <c r="J16" s="8">
        <v>114379</v>
      </c>
      <c r="K16" s="6">
        <v>807942</v>
      </c>
      <c r="L16" s="6">
        <v>1897210</v>
      </c>
      <c r="M16" s="7">
        <f t="shared" si="4"/>
        <v>2819531</v>
      </c>
      <c r="N16" s="8">
        <v>6435776</v>
      </c>
      <c r="O16" s="6">
        <v>4568184</v>
      </c>
      <c r="P16" s="6">
        <v>7456607</v>
      </c>
      <c r="Q16" s="7">
        <f t="shared" si="1"/>
        <v>18460567</v>
      </c>
      <c r="R16" s="8">
        <v>0</v>
      </c>
      <c r="S16" s="6">
        <v>0</v>
      </c>
      <c r="T16" s="6">
        <v>0</v>
      </c>
      <c r="U16" s="7">
        <f t="shared" si="2"/>
        <v>0</v>
      </c>
    </row>
    <row r="17" spans="1:26" ht="18.75" customHeight="1" x14ac:dyDescent="0.2">
      <c r="A17" s="5" t="s">
        <v>9</v>
      </c>
      <c r="B17" s="6">
        <v>236718</v>
      </c>
      <c r="C17" s="6">
        <v>876372</v>
      </c>
      <c r="D17" s="6">
        <v>2245322</v>
      </c>
      <c r="E17" s="7">
        <f t="shared" si="3"/>
        <v>3358412</v>
      </c>
      <c r="F17" s="8">
        <v>1733794</v>
      </c>
      <c r="G17" s="6">
        <v>803747</v>
      </c>
      <c r="H17" s="6">
        <v>1285755</v>
      </c>
      <c r="I17" s="7">
        <f t="shared" si="0"/>
        <v>3823296</v>
      </c>
      <c r="J17" s="8">
        <v>76417</v>
      </c>
      <c r="K17" s="6">
        <v>162691</v>
      </c>
      <c r="L17" s="6">
        <v>367496</v>
      </c>
      <c r="M17" s="7">
        <f t="shared" si="4"/>
        <v>606604</v>
      </c>
      <c r="N17" s="8">
        <v>5002966</v>
      </c>
      <c r="O17" s="6">
        <v>3207515</v>
      </c>
      <c r="P17" s="6">
        <v>5620939</v>
      </c>
      <c r="Q17" s="7">
        <f t="shared" si="1"/>
        <v>13831420</v>
      </c>
      <c r="R17" s="8">
        <v>0</v>
      </c>
      <c r="S17" s="6">
        <v>0</v>
      </c>
      <c r="T17" s="6">
        <v>0</v>
      </c>
      <c r="U17" s="7">
        <f t="shared" si="2"/>
        <v>0</v>
      </c>
    </row>
    <row r="18" spans="1:26" ht="18.75" customHeight="1" x14ac:dyDescent="0.2">
      <c r="A18" s="5" t="s">
        <v>10</v>
      </c>
      <c r="B18" s="57" t="s">
        <v>72</v>
      </c>
      <c r="C18" s="57" t="s">
        <v>72</v>
      </c>
      <c r="D18" s="57" t="s">
        <v>72</v>
      </c>
      <c r="E18" s="58" t="s">
        <v>72</v>
      </c>
      <c r="F18" s="57" t="s">
        <v>72</v>
      </c>
      <c r="G18" s="57" t="s">
        <v>72</v>
      </c>
      <c r="H18" s="57" t="s">
        <v>72</v>
      </c>
      <c r="I18" s="58" t="s">
        <v>72</v>
      </c>
      <c r="J18" s="57" t="s">
        <v>72</v>
      </c>
      <c r="K18" s="57" t="s">
        <v>72</v>
      </c>
      <c r="L18" s="57" t="s">
        <v>72</v>
      </c>
      <c r="M18" s="58" t="s">
        <v>72</v>
      </c>
      <c r="N18" s="57" t="s">
        <v>72</v>
      </c>
      <c r="O18" s="57" t="s">
        <v>72</v>
      </c>
      <c r="P18" s="57" t="s">
        <v>72</v>
      </c>
      <c r="Q18" s="58" t="s">
        <v>72</v>
      </c>
      <c r="R18" s="57" t="s">
        <v>72</v>
      </c>
      <c r="S18" s="57" t="s">
        <v>72</v>
      </c>
      <c r="T18" s="57" t="s">
        <v>72</v>
      </c>
      <c r="U18" s="58" t="s">
        <v>72</v>
      </c>
    </row>
    <row r="19" spans="1:26" ht="21.75" customHeight="1" x14ac:dyDescent="0.2">
      <c r="A19" s="16" t="s">
        <v>12</v>
      </c>
      <c r="B19" s="17">
        <f t="shared" ref="B19:U19" si="5">SUM(B7:B18)</f>
        <v>2658941</v>
      </c>
      <c r="C19" s="18">
        <f t="shared" si="5"/>
        <v>12594815</v>
      </c>
      <c r="D19" s="18">
        <f t="shared" si="5"/>
        <v>32903577</v>
      </c>
      <c r="E19" s="19">
        <f t="shared" si="5"/>
        <v>48157333</v>
      </c>
      <c r="F19" s="17">
        <f t="shared" si="5"/>
        <v>28670549</v>
      </c>
      <c r="G19" s="18">
        <f t="shared" si="5"/>
        <v>12657416</v>
      </c>
      <c r="H19" s="18">
        <f t="shared" si="5"/>
        <v>19726045</v>
      </c>
      <c r="I19" s="19">
        <f t="shared" si="5"/>
        <v>61054010</v>
      </c>
      <c r="J19" s="17">
        <f t="shared" si="5"/>
        <v>1134969</v>
      </c>
      <c r="K19" s="18">
        <f t="shared" si="5"/>
        <v>7246265</v>
      </c>
      <c r="L19" s="18">
        <f t="shared" si="5"/>
        <v>19462742</v>
      </c>
      <c r="M19" s="19">
        <f t="shared" si="5"/>
        <v>27843976</v>
      </c>
      <c r="N19" s="17">
        <f t="shared" si="5"/>
        <v>79631383</v>
      </c>
      <c r="O19" s="18">
        <f t="shared" si="5"/>
        <v>49917564</v>
      </c>
      <c r="P19" s="18">
        <f t="shared" si="5"/>
        <v>83063492</v>
      </c>
      <c r="Q19" s="19">
        <f t="shared" si="5"/>
        <v>212612439</v>
      </c>
      <c r="R19" s="17">
        <f t="shared" si="5"/>
        <v>0</v>
      </c>
      <c r="S19" s="18">
        <f t="shared" si="5"/>
        <v>0</v>
      </c>
      <c r="T19" s="18">
        <f t="shared" si="5"/>
        <v>0</v>
      </c>
      <c r="U19" s="19">
        <f t="shared" si="5"/>
        <v>0</v>
      </c>
      <c r="W19" s="3"/>
    </row>
    <row r="20" spans="1:26" s="2" customFormat="1" ht="12.75" customHeight="1" x14ac:dyDescent="0.2">
      <c r="A20" s="9"/>
    </row>
    <row r="21" spans="1:26" ht="19.5" customHeight="1" x14ac:dyDescent="0.2">
      <c r="A21" s="69" t="s">
        <v>0</v>
      </c>
      <c r="B21" s="72" t="s">
        <v>25</v>
      </c>
      <c r="C21" s="73"/>
      <c r="D21" s="73"/>
      <c r="E21" s="73"/>
      <c r="F21" s="73"/>
      <c r="G21" s="73"/>
      <c r="H21" s="73"/>
      <c r="I21" s="73"/>
      <c r="J21" s="73"/>
      <c r="K21" s="73"/>
      <c r="L21" s="73"/>
      <c r="M21" s="73"/>
      <c r="N21" s="73"/>
      <c r="O21" s="73"/>
      <c r="P21" s="73"/>
      <c r="Q21" s="73"/>
      <c r="R21" s="73"/>
      <c r="S21" s="73"/>
      <c r="T21" s="73"/>
      <c r="U21" s="74"/>
      <c r="V21" s="4"/>
      <c r="W21" s="4"/>
      <c r="X21" s="4"/>
      <c r="Y21" s="4"/>
      <c r="Z21" s="4"/>
    </row>
    <row r="22" spans="1:26" ht="19.5" customHeight="1" x14ac:dyDescent="0.2">
      <c r="A22" s="70"/>
      <c r="B22" s="75" t="s">
        <v>20</v>
      </c>
      <c r="C22" s="76"/>
      <c r="D22" s="76"/>
      <c r="E22" s="77"/>
      <c r="F22" s="75" t="s">
        <v>21</v>
      </c>
      <c r="G22" s="76"/>
      <c r="H22" s="76"/>
      <c r="I22" s="77"/>
      <c r="J22" s="75" t="s">
        <v>22</v>
      </c>
      <c r="K22" s="76"/>
      <c r="L22" s="76"/>
      <c r="M22" s="77"/>
      <c r="N22" s="75" t="s">
        <v>23</v>
      </c>
      <c r="O22" s="76"/>
      <c r="P22" s="76"/>
      <c r="Q22" s="77"/>
      <c r="R22" s="75" t="s">
        <v>24</v>
      </c>
      <c r="S22" s="76"/>
      <c r="T22" s="76"/>
      <c r="U22" s="77"/>
      <c r="V22" s="4"/>
      <c r="W22" s="4"/>
      <c r="X22" s="4"/>
      <c r="Y22" s="4"/>
      <c r="Z22" s="4"/>
    </row>
    <row r="23" spans="1:26" ht="19.5" customHeight="1" x14ac:dyDescent="0.2">
      <c r="A23" s="71"/>
      <c r="B23" s="15"/>
      <c r="C23" s="15"/>
      <c r="D23" s="15"/>
      <c r="E23" s="15" t="s">
        <v>4</v>
      </c>
      <c r="F23" s="15"/>
      <c r="G23" s="15"/>
      <c r="H23" s="15"/>
      <c r="I23" s="15" t="s">
        <v>4</v>
      </c>
      <c r="J23" s="15"/>
      <c r="K23" s="15"/>
      <c r="L23" s="15"/>
      <c r="M23" s="15" t="s">
        <v>4</v>
      </c>
      <c r="N23" s="15"/>
      <c r="O23" s="15"/>
      <c r="P23" s="15"/>
      <c r="Q23" s="15" t="s">
        <v>4</v>
      </c>
      <c r="R23" s="15"/>
      <c r="S23" s="15"/>
      <c r="T23" s="15"/>
      <c r="U23" s="15" t="s">
        <v>4</v>
      </c>
      <c r="V23" s="4"/>
      <c r="W23" s="4"/>
      <c r="X23" s="4"/>
      <c r="Y23" s="4"/>
      <c r="Z23" s="4"/>
    </row>
    <row r="24" spans="1:26" ht="19.5" customHeight="1" x14ac:dyDescent="0.2">
      <c r="A24" s="5" t="s">
        <v>11</v>
      </c>
      <c r="B24" s="10"/>
      <c r="C24" s="10"/>
      <c r="D24" s="10"/>
      <c r="E24" s="7">
        <v>577166</v>
      </c>
      <c r="F24" s="10"/>
      <c r="G24" s="10"/>
      <c r="H24" s="10"/>
      <c r="I24" s="7">
        <v>147764</v>
      </c>
      <c r="J24" s="10"/>
      <c r="K24" s="10"/>
      <c r="L24" s="10"/>
      <c r="M24" s="7">
        <v>0</v>
      </c>
      <c r="N24" s="10"/>
      <c r="O24" s="10"/>
      <c r="P24" s="10"/>
      <c r="Q24" s="7">
        <v>0</v>
      </c>
      <c r="R24" s="10"/>
      <c r="S24" s="10"/>
      <c r="T24" s="10"/>
      <c r="U24" s="7">
        <v>0</v>
      </c>
    </row>
    <row r="25" spans="1:26" ht="19.5" customHeight="1" x14ac:dyDescent="0.2">
      <c r="A25" s="5" t="s">
        <v>15</v>
      </c>
      <c r="B25" s="10"/>
      <c r="C25" s="10"/>
      <c r="D25" s="10"/>
      <c r="E25" s="7">
        <v>455766</v>
      </c>
      <c r="F25" s="10"/>
      <c r="G25" s="10"/>
      <c r="H25" s="10"/>
      <c r="I25" s="7">
        <v>195849</v>
      </c>
      <c r="J25" s="10"/>
      <c r="K25" s="10"/>
      <c r="L25" s="10"/>
      <c r="M25" s="7">
        <v>0</v>
      </c>
      <c r="N25" s="10"/>
      <c r="O25" s="10"/>
      <c r="P25" s="10"/>
      <c r="Q25" s="7">
        <v>0</v>
      </c>
      <c r="R25" s="10"/>
      <c r="S25" s="10"/>
      <c r="T25" s="10"/>
      <c r="U25" s="7">
        <v>0</v>
      </c>
    </row>
    <row r="26" spans="1:26" ht="19.5" customHeight="1" x14ac:dyDescent="0.2">
      <c r="A26" s="5" t="s">
        <v>16</v>
      </c>
      <c r="B26" s="10"/>
      <c r="C26" s="10"/>
      <c r="D26" s="10"/>
      <c r="E26" s="7">
        <v>511877</v>
      </c>
      <c r="F26" s="10"/>
      <c r="G26" s="10"/>
      <c r="H26" s="10"/>
      <c r="I26" s="7">
        <v>182897</v>
      </c>
      <c r="J26" s="10"/>
      <c r="K26" s="10"/>
      <c r="L26" s="10"/>
      <c r="M26" s="7">
        <v>0</v>
      </c>
      <c r="N26" s="10"/>
      <c r="O26" s="10"/>
      <c r="P26" s="10"/>
      <c r="Q26" s="7">
        <v>0</v>
      </c>
      <c r="R26" s="10"/>
      <c r="S26" s="10"/>
      <c r="T26" s="10"/>
      <c r="U26" s="7">
        <v>0</v>
      </c>
    </row>
    <row r="27" spans="1:26" ht="19.5" customHeight="1" x14ac:dyDescent="0.2">
      <c r="A27" s="5" t="s">
        <v>19</v>
      </c>
      <c r="B27" s="10"/>
      <c r="C27" s="10"/>
      <c r="D27" s="10"/>
      <c r="E27" s="7">
        <v>459072</v>
      </c>
      <c r="F27" s="10"/>
      <c r="G27" s="10"/>
      <c r="H27" s="10"/>
      <c r="I27" s="7">
        <v>214023</v>
      </c>
      <c r="J27" s="10"/>
      <c r="K27" s="10"/>
      <c r="L27" s="10"/>
      <c r="M27" s="7">
        <v>0</v>
      </c>
      <c r="N27" s="10"/>
      <c r="O27" s="10"/>
      <c r="P27" s="10"/>
      <c r="Q27" s="7">
        <v>0</v>
      </c>
      <c r="R27" s="10"/>
      <c r="S27" s="10"/>
      <c r="T27" s="10"/>
      <c r="U27" s="7">
        <v>0</v>
      </c>
    </row>
    <row r="28" spans="1:26" ht="19.5" customHeight="1" x14ac:dyDescent="0.2">
      <c r="A28" s="5" t="s">
        <v>17</v>
      </c>
      <c r="B28" s="10"/>
      <c r="C28" s="10"/>
      <c r="D28" s="10"/>
      <c r="E28" s="7">
        <v>832967</v>
      </c>
      <c r="F28" s="10"/>
      <c r="G28" s="10"/>
      <c r="H28" s="10"/>
      <c r="I28" s="7">
        <v>365701</v>
      </c>
      <c r="J28" s="10"/>
      <c r="K28" s="10"/>
      <c r="L28" s="10"/>
      <c r="M28" s="7">
        <v>0</v>
      </c>
      <c r="N28" s="10"/>
      <c r="O28" s="10"/>
      <c r="P28" s="10"/>
      <c r="Q28" s="7">
        <v>0</v>
      </c>
      <c r="R28" s="10"/>
      <c r="S28" s="10"/>
      <c r="T28" s="10"/>
      <c r="U28" s="7">
        <v>0</v>
      </c>
    </row>
    <row r="29" spans="1:26" ht="19.5" customHeight="1" x14ac:dyDescent="0.2">
      <c r="A29" s="5" t="s">
        <v>18</v>
      </c>
      <c r="B29" s="10"/>
      <c r="C29" s="10"/>
      <c r="D29" s="10"/>
      <c r="E29" s="7">
        <v>288315</v>
      </c>
      <c r="F29" s="10"/>
      <c r="G29" s="10"/>
      <c r="H29" s="10"/>
      <c r="I29" s="7">
        <v>167479</v>
      </c>
      <c r="J29" s="10"/>
      <c r="K29" s="10"/>
      <c r="L29" s="10"/>
      <c r="M29" s="7">
        <v>0</v>
      </c>
      <c r="N29" s="10"/>
      <c r="O29" s="10"/>
      <c r="P29" s="10"/>
      <c r="Q29" s="7">
        <v>0</v>
      </c>
      <c r="R29" s="10"/>
      <c r="S29" s="10"/>
      <c r="T29" s="10"/>
      <c r="U29" s="7">
        <v>0</v>
      </c>
    </row>
    <row r="30" spans="1:26" ht="19.5" customHeight="1" x14ac:dyDescent="0.2">
      <c r="A30" s="5" t="s">
        <v>5</v>
      </c>
      <c r="B30" s="10"/>
      <c r="C30" s="10"/>
      <c r="D30" s="10"/>
      <c r="E30" s="7">
        <v>308077</v>
      </c>
      <c r="F30" s="10"/>
      <c r="G30" s="10"/>
      <c r="H30" s="10"/>
      <c r="I30" s="7">
        <v>179496</v>
      </c>
      <c r="J30" s="10"/>
      <c r="K30" s="10"/>
      <c r="L30" s="10"/>
      <c r="M30" s="7">
        <v>0</v>
      </c>
      <c r="N30" s="10"/>
      <c r="O30" s="10"/>
      <c r="P30" s="10"/>
      <c r="Q30" s="7">
        <v>0</v>
      </c>
      <c r="R30" s="10"/>
      <c r="S30" s="10"/>
      <c r="T30" s="10"/>
      <c r="U30" s="7">
        <v>0</v>
      </c>
    </row>
    <row r="31" spans="1:26" ht="19.5" customHeight="1" x14ac:dyDescent="0.2">
      <c r="A31" s="5" t="s">
        <v>6</v>
      </c>
      <c r="B31" s="10"/>
      <c r="C31" s="10"/>
      <c r="D31" s="10"/>
      <c r="E31" s="7">
        <v>271726</v>
      </c>
      <c r="F31" s="10"/>
      <c r="G31" s="10"/>
      <c r="H31" s="10"/>
      <c r="I31" s="7">
        <v>141300</v>
      </c>
      <c r="J31" s="10"/>
      <c r="K31" s="10"/>
      <c r="L31" s="10"/>
      <c r="M31" s="7">
        <v>0</v>
      </c>
      <c r="N31" s="10"/>
      <c r="O31" s="10"/>
      <c r="P31" s="10"/>
      <c r="Q31" s="7">
        <v>0</v>
      </c>
      <c r="R31" s="10"/>
      <c r="S31" s="10"/>
      <c r="T31" s="10"/>
      <c r="U31" s="7">
        <v>0</v>
      </c>
    </row>
    <row r="32" spans="1:26" ht="19.5" customHeight="1" x14ac:dyDescent="0.2">
      <c r="A32" s="5" t="s">
        <v>7</v>
      </c>
      <c r="B32" s="10"/>
      <c r="C32" s="10"/>
      <c r="D32" s="10"/>
      <c r="E32" s="7">
        <v>266748</v>
      </c>
      <c r="F32" s="10"/>
      <c r="G32" s="10"/>
      <c r="H32" s="10"/>
      <c r="I32" s="7">
        <v>134577</v>
      </c>
      <c r="J32" s="10"/>
      <c r="K32" s="10"/>
      <c r="L32" s="10"/>
      <c r="M32" s="7">
        <v>0</v>
      </c>
      <c r="N32" s="10"/>
      <c r="O32" s="10"/>
      <c r="P32" s="10"/>
      <c r="Q32" s="7">
        <v>0</v>
      </c>
      <c r="R32" s="10"/>
      <c r="S32" s="10"/>
      <c r="T32" s="10"/>
      <c r="U32" s="7">
        <v>0</v>
      </c>
    </row>
    <row r="33" spans="1:24" ht="19.5" customHeight="1" x14ac:dyDescent="0.2">
      <c r="A33" s="5" t="s">
        <v>8</v>
      </c>
      <c r="B33" s="10"/>
      <c r="C33" s="10"/>
      <c r="D33" s="10"/>
      <c r="E33" s="7">
        <v>124786</v>
      </c>
      <c r="F33" s="10"/>
      <c r="G33" s="10"/>
      <c r="H33" s="10"/>
      <c r="I33" s="7">
        <v>116595</v>
      </c>
      <c r="J33" s="10"/>
      <c r="K33" s="10"/>
      <c r="L33" s="10"/>
      <c r="M33" s="7">
        <v>0</v>
      </c>
      <c r="N33" s="10"/>
      <c r="O33" s="10"/>
      <c r="P33" s="10"/>
      <c r="Q33" s="7">
        <v>0</v>
      </c>
      <c r="R33" s="10"/>
      <c r="S33" s="10"/>
      <c r="T33" s="10"/>
      <c r="U33" s="7">
        <v>0</v>
      </c>
    </row>
    <row r="34" spans="1:24" ht="19.5" customHeight="1" x14ac:dyDescent="0.2">
      <c r="A34" s="5" t="s">
        <v>9</v>
      </c>
      <c r="B34" s="10"/>
      <c r="C34" s="10"/>
      <c r="D34" s="10"/>
      <c r="E34" s="7">
        <v>147675</v>
      </c>
      <c r="F34" s="10"/>
      <c r="G34" s="10"/>
      <c r="H34" s="10"/>
      <c r="I34" s="7">
        <v>116925</v>
      </c>
      <c r="J34" s="10"/>
      <c r="K34" s="10"/>
      <c r="L34" s="10"/>
      <c r="M34" s="7">
        <v>0</v>
      </c>
      <c r="N34" s="10"/>
      <c r="O34" s="10"/>
      <c r="P34" s="10"/>
      <c r="Q34" s="7">
        <v>0</v>
      </c>
      <c r="R34" s="10"/>
      <c r="S34" s="10"/>
      <c r="T34" s="10"/>
      <c r="U34" s="7">
        <v>0</v>
      </c>
    </row>
    <row r="35" spans="1:24" ht="19.5" customHeight="1" x14ac:dyDescent="0.2">
      <c r="A35" s="5" t="s">
        <v>10</v>
      </c>
      <c r="B35" s="10"/>
      <c r="C35" s="10"/>
      <c r="D35" s="10"/>
      <c r="E35" s="58" t="s">
        <v>72</v>
      </c>
      <c r="F35" s="10"/>
      <c r="G35" s="10"/>
      <c r="H35" s="10"/>
      <c r="I35" s="58" t="s">
        <v>72</v>
      </c>
      <c r="J35" s="10"/>
      <c r="K35" s="10"/>
      <c r="L35" s="10"/>
      <c r="M35" s="58" t="s">
        <v>72</v>
      </c>
      <c r="N35" s="10"/>
      <c r="O35" s="10"/>
      <c r="P35" s="10"/>
      <c r="Q35" s="58" t="s">
        <v>72</v>
      </c>
      <c r="R35" s="10"/>
      <c r="S35" s="10"/>
      <c r="T35" s="10"/>
      <c r="U35" s="58" t="s">
        <v>72</v>
      </c>
    </row>
    <row r="36" spans="1:24" ht="21.2" customHeight="1" x14ac:dyDescent="0.2">
      <c r="A36" s="20" t="s">
        <v>12</v>
      </c>
      <c r="B36" s="17"/>
      <c r="C36" s="18"/>
      <c r="D36" s="18"/>
      <c r="E36" s="19">
        <f>SUM(E24:E35)</f>
        <v>4244175</v>
      </c>
      <c r="F36" s="17"/>
      <c r="G36" s="18"/>
      <c r="H36" s="18"/>
      <c r="I36" s="19">
        <f>SUM(I24:I35)</f>
        <v>1962606</v>
      </c>
      <c r="J36" s="17"/>
      <c r="K36" s="18"/>
      <c r="L36" s="18"/>
      <c r="M36" s="19">
        <f>SUM(M24:M35)</f>
        <v>0</v>
      </c>
      <c r="N36" s="17"/>
      <c r="O36" s="18"/>
      <c r="P36" s="18"/>
      <c r="Q36" s="19">
        <f>SUM(Q24:Q35)</f>
        <v>0</v>
      </c>
      <c r="R36" s="17"/>
      <c r="S36" s="18"/>
      <c r="T36" s="18"/>
      <c r="U36" s="19">
        <f>SUM(U24:U35)</f>
        <v>0</v>
      </c>
    </row>
    <row r="37" spans="1:24" s="2" customFormat="1" ht="13.5" customHeight="1" x14ac:dyDescent="0.2">
      <c r="A37" s="1"/>
      <c r="B37" s="3"/>
      <c r="C37" s="3"/>
      <c r="D37" s="3"/>
      <c r="E37" s="3"/>
      <c r="F37" s="3"/>
      <c r="G37" s="3"/>
      <c r="H37" s="3"/>
      <c r="I37" s="3"/>
    </row>
    <row r="38" spans="1:24" s="4" customFormat="1" ht="18" customHeight="1" x14ac:dyDescent="0.2">
      <c r="A38" s="69" t="s">
        <v>0</v>
      </c>
      <c r="B38" s="72" t="s">
        <v>13</v>
      </c>
      <c r="C38" s="73"/>
      <c r="D38" s="73"/>
      <c r="E38" s="73"/>
      <c r="F38" s="73"/>
      <c r="G38" s="73"/>
      <c r="H38" s="73"/>
      <c r="I38" s="73"/>
      <c r="J38" s="73"/>
      <c r="K38" s="73"/>
      <c r="L38" s="73"/>
      <c r="M38" s="73"/>
      <c r="N38" s="73"/>
      <c r="O38" s="73"/>
      <c r="P38" s="73"/>
      <c r="Q38" s="73"/>
      <c r="R38" s="73"/>
      <c r="S38" s="73"/>
      <c r="T38" s="73"/>
      <c r="U38" s="74"/>
    </row>
    <row r="39" spans="1:24" s="4" customFormat="1" ht="21.75" customHeight="1" x14ac:dyDescent="0.2">
      <c r="A39" s="71"/>
      <c r="B39" s="75" t="s">
        <v>20</v>
      </c>
      <c r="C39" s="76"/>
      <c r="D39" s="76"/>
      <c r="E39" s="77"/>
      <c r="F39" s="75" t="s">
        <v>21</v>
      </c>
      <c r="G39" s="76"/>
      <c r="H39" s="76"/>
      <c r="I39" s="77"/>
      <c r="J39" s="75" t="s">
        <v>22</v>
      </c>
      <c r="K39" s="76"/>
      <c r="L39" s="76"/>
      <c r="M39" s="77"/>
      <c r="N39" s="75" t="s">
        <v>23</v>
      </c>
      <c r="O39" s="76"/>
      <c r="P39" s="76"/>
      <c r="Q39" s="77"/>
      <c r="R39" s="75" t="s">
        <v>24</v>
      </c>
      <c r="S39" s="76"/>
      <c r="T39" s="76"/>
      <c r="U39" s="77"/>
    </row>
    <row r="40" spans="1:24" ht="19.5" customHeight="1" x14ac:dyDescent="0.2">
      <c r="A40" s="5" t="s">
        <v>11</v>
      </c>
      <c r="B40" s="11"/>
      <c r="C40" s="12"/>
      <c r="D40" s="12"/>
      <c r="E40" s="13">
        <v>4530</v>
      </c>
      <c r="F40" s="12"/>
      <c r="G40" s="12"/>
      <c r="H40" s="12"/>
      <c r="I40" s="13">
        <v>4988</v>
      </c>
      <c r="J40" s="12"/>
      <c r="K40" s="12"/>
      <c r="L40" s="12"/>
      <c r="M40" s="13">
        <v>251</v>
      </c>
      <c r="N40" s="12"/>
      <c r="O40" s="12"/>
      <c r="P40" s="12"/>
      <c r="Q40" s="13">
        <v>558</v>
      </c>
      <c r="R40" s="12"/>
      <c r="S40" s="12"/>
      <c r="T40" s="12"/>
      <c r="U40" s="13">
        <v>0</v>
      </c>
      <c r="X40" s="14"/>
    </row>
    <row r="41" spans="1:24" ht="19.5" customHeight="1" x14ac:dyDescent="0.2">
      <c r="A41" s="5" t="s">
        <v>15</v>
      </c>
      <c r="B41" s="11"/>
      <c r="C41" s="12"/>
      <c r="D41" s="12"/>
      <c r="E41" s="13">
        <v>5572</v>
      </c>
      <c r="F41" s="12"/>
      <c r="G41" s="12"/>
      <c r="H41" s="12"/>
      <c r="I41" s="13">
        <v>6254</v>
      </c>
      <c r="J41" s="12"/>
      <c r="K41" s="12"/>
      <c r="L41" s="12"/>
      <c r="M41" s="13">
        <v>302</v>
      </c>
      <c r="N41" s="12"/>
      <c r="O41" s="12"/>
      <c r="P41" s="12"/>
      <c r="Q41" s="13">
        <v>614</v>
      </c>
      <c r="R41" s="12"/>
      <c r="S41" s="12"/>
      <c r="T41" s="12"/>
      <c r="U41" s="13">
        <v>0</v>
      </c>
      <c r="X41" s="14"/>
    </row>
    <row r="42" spans="1:24" ht="19.5" customHeight="1" x14ac:dyDescent="0.2">
      <c r="A42" s="5" t="s">
        <v>16</v>
      </c>
      <c r="B42" s="11"/>
      <c r="C42" s="12"/>
      <c r="D42" s="12"/>
      <c r="E42" s="13">
        <v>6815</v>
      </c>
      <c r="F42" s="12"/>
      <c r="G42" s="12"/>
      <c r="H42" s="12"/>
      <c r="I42" s="13">
        <v>7357</v>
      </c>
      <c r="J42" s="12"/>
      <c r="K42" s="12"/>
      <c r="L42" s="12"/>
      <c r="M42" s="13">
        <v>230</v>
      </c>
      <c r="N42" s="12"/>
      <c r="O42" s="12"/>
      <c r="P42" s="12"/>
      <c r="Q42" s="13">
        <v>521</v>
      </c>
      <c r="R42" s="12"/>
      <c r="S42" s="12"/>
      <c r="T42" s="12"/>
      <c r="U42" s="13">
        <v>0</v>
      </c>
      <c r="X42" s="14"/>
    </row>
    <row r="43" spans="1:24" ht="19.5" customHeight="1" x14ac:dyDescent="0.2">
      <c r="A43" s="5" t="s">
        <v>19</v>
      </c>
      <c r="B43" s="11"/>
      <c r="C43" s="12"/>
      <c r="D43" s="12"/>
      <c r="E43" s="13">
        <v>7361</v>
      </c>
      <c r="F43" s="12"/>
      <c r="G43" s="12"/>
      <c r="H43" s="12"/>
      <c r="I43" s="13">
        <v>7743</v>
      </c>
      <c r="J43" s="12"/>
      <c r="K43" s="12"/>
      <c r="L43" s="12"/>
      <c r="M43" s="13">
        <v>232</v>
      </c>
      <c r="N43" s="12"/>
      <c r="O43" s="12"/>
      <c r="P43" s="12"/>
      <c r="Q43" s="13">
        <v>532</v>
      </c>
      <c r="R43" s="12"/>
      <c r="S43" s="12"/>
      <c r="T43" s="12"/>
      <c r="U43" s="13">
        <v>0</v>
      </c>
      <c r="X43" s="14"/>
    </row>
    <row r="44" spans="1:24" ht="19.5" customHeight="1" x14ac:dyDescent="0.2">
      <c r="A44" s="5" t="s">
        <v>17</v>
      </c>
      <c r="B44" s="11"/>
      <c r="C44" s="12"/>
      <c r="D44" s="12"/>
      <c r="E44" s="13">
        <v>7962</v>
      </c>
      <c r="F44" s="12"/>
      <c r="G44" s="12"/>
      <c r="H44" s="12"/>
      <c r="I44" s="13">
        <v>8638</v>
      </c>
      <c r="J44" s="12"/>
      <c r="K44" s="12"/>
      <c r="L44" s="12"/>
      <c r="M44" s="13">
        <v>317</v>
      </c>
      <c r="N44" s="12"/>
      <c r="O44" s="12"/>
      <c r="P44" s="12"/>
      <c r="Q44" s="13">
        <v>738</v>
      </c>
      <c r="R44" s="12"/>
      <c r="S44" s="12"/>
      <c r="T44" s="12"/>
      <c r="U44" s="13">
        <v>0</v>
      </c>
      <c r="X44" s="14"/>
    </row>
    <row r="45" spans="1:24" ht="19.5" customHeight="1" x14ac:dyDescent="0.2">
      <c r="A45" s="5" t="s">
        <v>18</v>
      </c>
      <c r="B45" s="11"/>
      <c r="C45" s="12"/>
      <c r="D45" s="12"/>
      <c r="E45" s="13">
        <v>5069</v>
      </c>
      <c r="F45" s="12"/>
      <c r="G45" s="12"/>
      <c r="H45" s="12"/>
      <c r="I45" s="13">
        <v>6075</v>
      </c>
      <c r="J45" s="12"/>
      <c r="K45" s="12"/>
      <c r="L45" s="12"/>
      <c r="M45" s="13">
        <v>270</v>
      </c>
      <c r="N45" s="12"/>
      <c r="O45" s="12"/>
      <c r="P45" s="12"/>
      <c r="Q45" s="13">
        <v>697</v>
      </c>
      <c r="R45" s="12"/>
      <c r="S45" s="12"/>
      <c r="T45" s="12"/>
      <c r="U45" s="13">
        <v>0</v>
      </c>
      <c r="X45" s="14"/>
    </row>
    <row r="46" spans="1:24" ht="19.5" customHeight="1" x14ac:dyDescent="0.2">
      <c r="A46" s="5" t="s">
        <v>5</v>
      </c>
      <c r="B46" s="11"/>
      <c r="C46" s="12"/>
      <c r="D46" s="12"/>
      <c r="E46" s="13">
        <v>5183</v>
      </c>
      <c r="F46" s="12"/>
      <c r="G46" s="12"/>
      <c r="H46" s="12"/>
      <c r="I46" s="13">
        <v>6044</v>
      </c>
      <c r="J46" s="12"/>
      <c r="K46" s="12"/>
      <c r="L46" s="12"/>
      <c r="M46" s="13">
        <v>272</v>
      </c>
      <c r="N46" s="12"/>
      <c r="O46" s="12"/>
      <c r="P46" s="12"/>
      <c r="Q46" s="13">
        <v>700</v>
      </c>
      <c r="R46" s="12"/>
      <c r="S46" s="12"/>
      <c r="T46" s="12"/>
      <c r="U46" s="13">
        <v>0</v>
      </c>
      <c r="X46" s="14"/>
    </row>
    <row r="47" spans="1:24" ht="19.5" customHeight="1" x14ac:dyDescent="0.2">
      <c r="A47" s="5" t="s">
        <v>6</v>
      </c>
      <c r="B47" s="11"/>
      <c r="C47" s="12"/>
      <c r="D47" s="12"/>
      <c r="E47" s="13">
        <v>3738</v>
      </c>
      <c r="F47" s="12"/>
      <c r="G47" s="12"/>
      <c r="H47" s="12"/>
      <c r="I47" s="13">
        <v>4495</v>
      </c>
      <c r="J47" s="12"/>
      <c r="K47" s="12"/>
      <c r="L47" s="12"/>
      <c r="M47" s="13">
        <v>231</v>
      </c>
      <c r="N47" s="12"/>
      <c r="O47" s="12"/>
      <c r="P47" s="12"/>
      <c r="Q47" s="13">
        <v>584</v>
      </c>
      <c r="R47" s="12"/>
      <c r="S47" s="12"/>
      <c r="T47" s="12"/>
      <c r="U47" s="13">
        <v>0</v>
      </c>
      <c r="X47" s="14"/>
    </row>
    <row r="48" spans="1:24" ht="19.5" customHeight="1" x14ac:dyDescent="0.2">
      <c r="A48" s="5" t="s">
        <v>7</v>
      </c>
      <c r="B48" s="11"/>
      <c r="C48" s="12"/>
      <c r="D48" s="12"/>
      <c r="E48" s="13">
        <v>4647</v>
      </c>
      <c r="F48" s="12"/>
      <c r="G48" s="12"/>
      <c r="H48" s="12"/>
      <c r="I48" s="13">
        <v>5902</v>
      </c>
      <c r="J48" s="12"/>
      <c r="K48" s="12"/>
      <c r="L48" s="12"/>
      <c r="M48" s="13">
        <v>301</v>
      </c>
      <c r="N48" s="12"/>
      <c r="O48" s="12"/>
      <c r="P48" s="12"/>
      <c r="Q48" s="13">
        <v>781</v>
      </c>
      <c r="R48" s="12"/>
      <c r="S48" s="12"/>
      <c r="T48" s="12"/>
      <c r="U48" s="13">
        <v>0</v>
      </c>
      <c r="X48" s="14"/>
    </row>
    <row r="49" spans="1:24" ht="19.5" customHeight="1" x14ac:dyDescent="0.2">
      <c r="A49" s="5" t="s">
        <v>8</v>
      </c>
      <c r="B49" s="11"/>
      <c r="C49" s="12"/>
      <c r="D49" s="12"/>
      <c r="E49" s="13">
        <v>3087</v>
      </c>
      <c r="F49" s="12"/>
      <c r="G49" s="12"/>
      <c r="H49" s="12"/>
      <c r="I49" s="13">
        <v>4286</v>
      </c>
      <c r="J49" s="12"/>
      <c r="K49" s="12"/>
      <c r="L49" s="12"/>
      <c r="M49" s="13">
        <v>231</v>
      </c>
      <c r="N49" s="12"/>
      <c r="O49" s="12"/>
      <c r="P49" s="12"/>
      <c r="Q49" s="13">
        <v>556</v>
      </c>
      <c r="R49" s="12"/>
      <c r="S49" s="12"/>
      <c r="T49" s="12"/>
      <c r="U49" s="13">
        <v>0</v>
      </c>
      <c r="X49" s="14"/>
    </row>
    <row r="50" spans="1:24" ht="19.5" customHeight="1" x14ac:dyDescent="0.2">
      <c r="A50" s="5" t="s">
        <v>9</v>
      </c>
      <c r="B50" s="11"/>
      <c r="C50" s="12"/>
      <c r="D50" s="12"/>
      <c r="E50" s="13">
        <v>1897</v>
      </c>
      <c r="F50" s="12"/>
      <c r="G50" s="12"/>
      <c r="H50" s="12"/>
      <c r="I50" s="13">
        <v>2577</v>
      </c>
      <c r="J50" s="12"/>
      <c r="K50" s="12"/>
      <c r="L50" s="12"/>
      <c r="M50" s="13">
        <v>34</v>
      </c>
      <c r="N50" s="12"/>
      <c r="O50" s="12"/>
      <c r="P50" s="12"/>
      <c r="Q50" s="13">
        <v>338</v>
      </c>
      <c r="R50" s="12"/>
      <c r="S50" s="12"/>
      <c r="T50" s="12"/>
      <c r="U50" s="13">
        <v>0</v>
      </c>
      <c r="X50" s="14"/>
    </row>
    <row r="51" spans="1:24" ht="19.5" customHeight="1" x14ac:dyDescent="0.2">
      <c r="A51" s="5" t="s">
        <v>10</v>
      </c>
      <c r="B51" s="11"/>
      <c r="C51" s="12"/>
      <c r="D51" s="12"/>
      <c r="E51" s="58" t="s">
        <v>72</v>
      </c>
      <c r="F51" s="12"/>
      <c r="G51" s="12"/>
      <c r="H51" s="12"/>
      <c r="I51" s="58" t="s">
        <v>72</v>
      </c>
      <c r="J51" s="12"/>
      <c r="K51" s="12"/>
      <c r="L51" s="12"/>
      <c r="M51" s="58" t="s">
        <v>72</v>
      </c>
      <c r="N51" s="12"/>
      <c r="O51" s="12"/>
      <c r="P51" s="12"/>
      <c r="Q51" s="58" t="s">
        <v>72</v>
      </c>
      <c r="R51" s="12"/>
      <c r="S51" s="12"/>
      <c r="T51" s="12"/>
      <c r="U51" s="58" t="s">
        <v>72</v>
      </c>
      <c r="X51" s="14"/>
    </row>
    <row r="52" spans="1:24" ht="21.75" customHeight="1" x14ac:dyDescent="0.2">
      <c r="A52" s="20" t="s">
        <v>14</v>
      </c>
      <c r="B52" s="63"/>
      <c r="C52" s="64"/>
      <c r="D52" s="65"/>
      <c r="E52" s="21">
        <f>AVERAGE(E40:E51)</f>
        <v>5078.272727272727</v>
      </c>
      <c r="F52" s="63"/>
      <c r="G52" s="64"/>
      <c r="H52" s="65"/>
      <c r="I52" s="21">
        <f>AVERAGE(I40:I51)</f>
        <v>5850.818181818182</v>
      </c>
      <c r="J52" s="63"/>
      <c r="K52" s="64"/>
      <c r="L52" s="65"/>
      <c r="M52" s="21">
        <f>AVERAGE(M40:M51)</f>
        <v>242.81818181818181</v>
      </c>
      <c r="N52" s="63"/>
      <c r="O52" s="64"/>
      <c r="P52" s="65"/>
      <c r="Q52" s="21">
        <f>AVERAGE(Q40:Q51)</f>
        <v>601.72727272727275</v>
      </c>
      <c r="R52" s="63"/>
      <c r="S52" s="64"/>
      <c r="T52" s="65"/>
      <c r="U52" s="21">
        <f>AVERAGE(U40:U51)</f>
        <v>0</v>
      </c>
    </row>
    <row r="54" spans="1:24" x14ac:dyDescent="0.2">
      <c r="A54" s="79" t="s">
        <v>45</v>
      </c>
      <c r="B54" s="79"/>
      <c r="C54" s="79"/>
      <c r="D54" s="79"/>
      <c r="E54" s="79"/>
      <c r="F54" s="79"/>
      <c r="G54" s="79"/>
      <c r="H54" s="79"/>
      <c r="I54" s="79"/>
      <c r="J54" s="79"/>
      <c r="K54" s="79"/>
      <c r="L54" s="79"/>
      <c r="M54" s="79"/>
      <c r="N54" s="79"/>
      <c r="O54" s="79"/>
      <c r="P54" s="79"/>
      <c r="Q54" s="79"/>
      <c r="R54" s="79"/>
      <c r="S54" s="79"/>
      <c r="T54" s="79"/>
      <c r="U54" s="79"/>
    </row>
    <row r="55" spans="1:24" x14ac:dyDescent="0.2">
      <c r="A55" s="79"/>
      <c r="B55" s="79"/>
      <c r="C55" s="79"/>
      <c r="D55" s="79"/>
      <c r="E55" s="79"/>
      <c r="F55" s="79"/>
      <c r="G55" s="79"/>
      <c r="H55" s="79"/>
      <c r="I55" s="79"/>
      <c r="J55" s="79"/>
      <c r="K55" s="79"/>
      <c r="L55" s="79"/>
      <c r="M55" s="79"/>
      <c r="N55" s="79"/>
      <c r="O55" s="79"/>
      <c r="P55" s="79"/>
      <c r="Q55" s="79"/>
      <c r="R55" s="79"/>
      <c r="S55" s="79"/>
      <c r="T55" s="79"/>
      <c r="U55" s="79"/>
    </row>
    <row r="56" spans="1:24" x14ac:dyDescent="0.2">
      <c r="A56" s="79"/>
      <c r="B56" s="79"/>
      <c r="C56" s="79"/>
      <c r="D56" s="79"/>
      <c r="E56" s="79"/>
      <c r="F56" s="79"/>
      <c r="G56" s="79"/>
      <c r="H56" s="79"/>
      <c r="I56" s="79"/>
      <c r="J56" s="79"/>
      <c r="K56" s="79"/>
      <c r="L56" s="79"/>
      <c r="M56" s="79"/>
      <c r="N56" s="79"/>
      <c r="O56" s="79"/>
      <c r="P56" s="79"/>
      <c r="Q56" s="79"/>
      <c r="R56" s="79"/>
      <c r="S56" s="79"/>
      <c r="T56" s="79"/>
      <c r="U56" s="79"/>
    </row>
    <row r="57" spans="1:24" x14ac:dyDescent="0.2">
      <c r="A57" s="79"/>
      <c r="B57" s="79"/>
      <c r="C57" s="79"/>
      <c r="D57" s="79"/>
      <c r="E57" s="79"/>
      <c r="F57" s="79"/>
      <c r="G57" s="79"/>
      <c r="H57" s="79"/>
      <c r="I57" s="79"/>
      <c r="J57" s="79"/>
      <c r="K57" s="79"/>
      <c r="L57" s="79"/>
      <c r="M57" s="79"/>
      <c r="N57" s="79"/>
      <c r="O57" s="79"/>
      <c r="P57" s="79"/>
      <c r="Q57" s="79"/>
      <c r="R57" s="79"/>
      <c r="S57" s="79"/>
      <c r="T57" s="79"/>
      <c r="U57" s="79"/>
    </row>
  </sheetData>
  <mergeCells count="28">
    <mergeCell ref="B2:T2"/>
    <mergeCell ref="B5:E5"/>
    <mergeCell ref="F5:I5"/>
    <mergeCell ref="J5:M5"/>
    <mergeCell ref="N5:Q5"/>
    <mergeCell ref="A4:A6"/>
    <mergeCell ref="B4:U4"/>
    <mergeCell ref="R5:U5"/>
    <mergeCell ref="A21:A23"/>
    <mergeCell ref="B21:U21"/>
    <mergeCell ref="B22:E22"/>
    <mergeCell ref="F22:I22"/>
    <mergeCell ref="J22:M22"/>
    <mergeCell ref="N22:Q22"/>
    <mergeCell ref="R22:U22"/>
    <mergeCell ref="A54:U57"/>
    <mergeCell ref="R52:T52"/>
    <mergeCell ref="B39:E39"/>
    <mergeCell ref="F39:I39"/>
    <mergeCell ref="J39:M39"/>
    <mergeCell ref="N39:Q39"/>
    <mergeCell ref="B52:D52"/>
    <mergeCell ref="F52:H52"/>
    <mergeCell ref="J52:L52"/>
    <mergeCell ref="N52:P52"/>
    <mergeCell ref="A38:A39"/>
    <mergeCell ref="B38:U38"/>
    <mergeCell ref="R39:U39"/>
  </mergeCells>
  <phoneticPr fontId="4" type="noConversion"/>
  <pageMargins left="0.39" right="0.34" top="0.35" bottom="0.28000000000000003" header="0.28000000000000003" footer="0.19"/>
  <pageSetup paperSize="9" scale="59" fitToHeight="0"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0">
    <pageSetUpPr fitToPage="1"/>
  </sheetPr>
  <dimension ref="A2:Z57"/>
  <sheetViews>
    <sheetView showGridLines="0" zoomScale="70" workbookViewId="0">
      <selection activeCell="U51" sqref="U51"/>
    </sheetView>
  </sheetViews>
  <sheetFormatPr defaultRowHeight="12" x14ac:dyDescent="0.2"/>
  <cols>
    <col min="1" max="1" width="15.140625" style="1" customWidth="1"/>
    <col min="2" max="4" width="11.28515625" style="3" bestFit="1" customWidth="1"/>
    <col min="5" max="5" width="11.7109375" style="3" customWidth="1"/>
    <col min="6" max="8" width="11.28515625" style="3" customWidth="1"/>
    <col min="9" max="9" width="11.7109375" style="3" customWidth="1"/>
    <col min="10" max="12" width="11.28515625" style="3" customWidth="1"/>
    <col min="13" max="13" width="11.7109375" style="3" customWidth="1"/>
    <col min="14" max="16" width="11.28515625" style="3" customWidth="1"/>
    <col min="17" max="17" width="11.7109375" style="3" customWidth="1"/>
    <col min="18" max="20" width="11.28515625" style="3" customWidth="1"/>
    <col min="21" max="21" width="11.7109375" style="3" customWidth="1"/>
    <col min="22" max="16384" width="9.140625" style="1"/>
  </cols>
  <sheetData>
    <row r="2" spans="1:21" ht="18" customHeight="1" x14ac:dyDescent="0.2">
      <c r="B2" s="66" t="s">
        <v>88</v>
      </c>
      <c r="C2" s="67"/>
      <c r="D2" s="67"/>
      <c r="E2" s="67"/>
      <c r="F2" s="67"/>
      <c r="G2" s="67"/>
      <c r="H2" s="67"/>
      <c r="I2" s="67"/>
      <c r="J2" s="67"/>
      <c r="K2" s="67"/>
      <c r="L2" s="67"/>
      <c r="M2" s="67"/>
      <c r="N2" s="67"/>
      <c r="O2" s="67"/>
      <c r="P2" s="67"/>
      <c r="Q2" s="67"/>
      <c r="R2" s="67"/>
      <c r="S2" s="67"/>
      <c r="T2" s="68"/>
      <c r="U2" s="1"/>
    </row>
    <row r="3" spans="1:21" ht="15.75" customHeight="1" x14ac:dyDescent="0.2"/>
    <row r="4" spans="1:21" s="4" customFormat="1" ht="18" customHeight="1" x14ac:dyDescent="0.2">
      <c r="A4" s="69" t="s">
        <v>0</v>
      </c>
      <c r="B4" s="72" t="s">
        <v>26</v>
      </c>
      <c r="C4" s="73"/>
      <c r="D4" s="73"/>
      <c r="E4" s="73"/>
      <c r="F4" s="73"/>
      <c r="G4" s="73"/>
      <c r="H4" s="73"/>
      <c r="I4" s="73"/>
      <c r="J4" s="73"/>
      <c r="K4" s="73"/>
      <c r="L4" s="73"/>
      <c r="M4" s="73"/>
      <c r="N4" s="73"/>
      <c r="O4" s="73"/>
      <c r="P4" s="73"/>
      <c r="Q4" s="73"/>
      <c r="R4" s="73"/>
      <c r="S4" s="73"/>
      <c r="T4" s="73"/>
      <c r="U4" s="74"/>
    </row>
    <row r="5" spans="1:21" s="4" customFormat="1" ht="18" customHeight="1" x14ac:dyDescent="0.2">
      <c r="A5" s="70"/>
      <c r="B5" s="75" t="s">
        <v>20</v>
      </c>
      <c r="C5" s="76"/>
      <c r="D5" s="76"/>
      <c r="E5" s="77"/>
      <c r="F5" s="75" t="s">
        <v>21</v>
      </c>
      <c r="G5" s="76"/>
      <c r="H5" s="76"/>
      <c r="I5" s="77"/>
      <c r="J5" s="75" t="s">
        <v>22</v>
      </c>
      <c r="K5" s="76"/>
      <c r="L5" s="76"/>
      <c r="M5" s="77"/>
      <c r="N5" s="75" t="s">
        <v>23</v>
      </c>
      <c r="O5" s="76"/>
      <c r="P5" s="76"/>
      <c r="Q5" s="77"/>
      <c r="R5" s="75" t="s">
        <v>24</v>
      </c>
      <c r="S5" s="76"/>
      <c r="T5" s="76"/>
      <c r="U5" s="77"/>
    </row>
    <row r="6" spans="1:21" s="4" customFormat="1" ht="21.2" customHeight="1" x14ac:dyDescent="0.2">
      <c r="A6" s="71"/>
      <c r="B6" s="15" t="s">
        <v>1</v>
      </c>
      <c r="C6" s="15" t="s">
        <v>2</v>
      </c>
      <c r="D6" s="15" t="s">
        <v>3</v>
      </c>
      <c r="E6" s="15" t="s">
        <v>4</v>
      </c>
      <c r="F6" s="15" t="s">
        <v>1</v>
      </c>
      <c r="G6" s="15" t="s">
        <v>2</v>
      </c>
      <c r="H6" s="15" t="s">
        <v>3</v>
      </c>
      <c r="I6" s="15" t="s">
        <v>4</v>
      </c>
      <c r="J6" s="15" t="s">
        <v>1</v>
      </c>
      <c r="K6" s="15" t="s">
        <v>2</v>
      </c>
      <c r="L6" s="15" t="s">
        <v>3</v>
      </c>
      <c r="M6" s="15" t="s">
        <v>4</v>
      </c>
      <c r="N6" s="15" t="s">
        <v>1</v>
      </c>
      <c r="O6" s="15" t="s">
        <v>2</v>
      </c>
      <c r="P6" s="15" t="s">
        <v>3</v>
      </c>
      <c r="Q6" s="15" t="s">
        <v>4</v>
      </c>
      <c r="R6" s="15" t="s">
        <v>1</v>
      </c>
      <c r="S6" s="15" t="s">
        <v>2</v>
      </c>
      <c r="T6" s="15" t="s">
        <v>3</v>
      </c>
      <c r="U6" s="15" t="s">
        <v>4</v>
      </c>
    </row>
    <row r="7" spans="1:21" ht="18.75" customHeight="1" x14ac:dyDescent="0.2">
      <c r="A7" s="5" t="s">
        <v>11</v>
      </c>
      <c r="B7" s="6">
        <v>258161</v>
      </c>
      <c r="C7" s="6">
        <v>872077</v>
      </c>
      <c r="D7" s="6">
        <v>2023164</v>
      </c>
      <c r="E7" s="7">
        <f>SUM(B7:D7)</f>
        <v>3153402</v>
      </c>
      <c r="F7" s="8">
        <v>1809267</v>
      </c>
      <c r="G7" s="6">
        <v>780193</v>
      </c>
      <c r="H7" s="6">
        <v>1253377</v>
      </c>
      <c r="I7" s="7">
        <f t="shared" ref="I7:I17" si="0">SUM(F7:H7)</f>
        <v>3842837</v>
      </c>
      <c r="J7" s="8">
        <v>0</v>
      </c>
      <c r="K7" s="8">
        <v>0</v>
      </c>
      <c r="L7" s="8">
        <v>0</v>
      </c>
      <c r="M7" s="7">
        <f>SUM(J7:L7)</f>
        <v>0</v>
      </c>
      <c r="N7" s="8">
        <v>2005837</v>
      </c>
      <c r="O7" s="6">
        <v>1082816</v>
      </c>
      <c r="P7" s="6">
        <v>2037684</v>
      </c>
      <c r="Q7" s="7">
        <f t="shared" ref="Q7:Q17" si="1">SUM(N7:P7)</f>
        <v>5126337</v>
      </c>
      <c r="R7" s="8">
        <v>0</v>
      </c>
      <c r="S7" s="6">
        <v>0</v>
      </c>
      <c r="T7" s="6">
        <v>0</v>
      </c>
      <c r="U7" s="7">
        <f t="shared" ref="U7:U17" si="2">SUM(R7:T7)</f>
        <v>0</v>
      </c>
    </row>
    <row r="8" spans="1:21" ht="18.75" customHeight="1" x14ac:dyDescent="0.2">
      <c r="A8" s="5" t="s">
        <v>15</v>
      </c>
      <c r="B8" s="6">
        <v>189156</v>
      </c>
      <c r="C8" s="6">
        <v>792865</v>
      </c>
      <c r="D8" s="6">
        <v>1715231</v>
      </c>
      <c r="E8" s="7">
        <f>SUM(B8:D8)</f>
        <v>2697252</v>
      </c>
      <c r="F8" s="8">
        <v>1806305</v>
      </c>
      <c r="G8" s="6">
        <v>773913</v>
      </c>
      <c r="H8" s="6">
        <v>1048108</v>
      </c>
      <c r="I8" s="7">
        <f t="shared" si="0"/>
        <v>3628326</v>
      </c>
      <c r="J8" s="8">
        <v>0</v>
      </c>
      <c r="K8" s="8">
        <v>0</v>
      </c>
      <c r="L8" s="8">
        <v>0</v>
      </c>
      <c r="M8" s="7">
        <f>SUM(J8:L8)</f>
        <v>0</v>
      </c>
      <c r="N8" s="8">
        <v>2094661</v>
      </c>
      <c r="O8" s="6">
        <v>1137688</v>
      </c>
      <c r="P8" s="6">
        <v>1774711</v>
      </c>
      <c r="Q8" s="7">
        <f t="shared" si="1"/>
        <v>5007060</v>
      </c>
      <c r="R8" s="8">
        <v>0</v>
      </c>
      <c r="S8" s="6">
        <v>0</v>
      </c>
      <c r="T8" s="6">
        <v>0</v>
      </c>
      <c r="U8" s="7">
        <f t="shared" si="2"/>
        <v>0</v>
      </c>
    </row>
    <row r="9" spans="1:21" ht="18.75" customHeight="1" x14ac:dyDescent="0.2">
      <c r="A9" s="5" t="s">
        <v>16</v>
      </c>
      <c r="B9" s="6">
        <v>122040</v>
      </c>
      <c r="C9" s="6">
        <v>1002944</v>
      </c>
      <c r="D9" s="6">
        <v>1901328</v>
      </c>
      <c r="E9" s="7">
        <f>SUM(B9:D9)</f>
        <v>3026312</v>
      </c>
      <c r="F9" s="8">
        <v>2259757</v>
      </c>
      <c r="G9" s="6">
        <v>948667</v>
      </c>
      <c r="H9" s="6">
        <v>1228149</v>
      </c>
      <c r="I9" s="7">
        <f t="shared" si="0"/>
        <v>4436573</v>
      </c>
      <c r="J9" s="8">
        <v>0</v>
      </c>
      <c r="K9" s="8">
        <v>0</v>
      </c>
      <c r="L9" s="8">
        <v>0</v>
      </c>
      <c r="M9" s="7">
        <f>SUM(J9:L9)</f>
        <v>0</v>
      </c>
      <c r="N9" s="8">
        <v>2274145</v>
      </c>
      <c r="O9" s="6">
        <v>1203359</v>
      </c>
      <c r="P9" s="6">
        <v>1851380</v>
      </c>
      <c r="Q9" s="7">
        <f t="shared" si="1"/>
        <v>5328884</v>
      </c>
      <c r="R9" s="8">
        <v>0</v>
      </c>
      <c r="S9" s="6">
        <v>0</v>
      </c>
      <c r="T9" s="6">
        <v>0</v>
      </c>
      <c r="U9" s="7">
        <f t="shared" si="2"/>
        <v>0</v>
      </c>
    </row>
    <row r="10" spans="1:21" ht="18.75" customHeight="1" x14ac:dyDescent="0.2">
      <c r="A10" s="5" t="s">
        <v>19</v>
      </c>
      <c r="B10" s="6">
        <v>46444</v>
      </c>
      <c r="C10" s="6">
        <v>856681</v>
      </c>
      <c r="D10" s="6">
        <v>2368968</v>
      </c>
      <c r="E10" s="7">
        <f>SUM(B10:D10)</f>
        <v>3272093</v>
      </c>
      <c r="F10" s="8">
        <v>1771328</v>
      </c>
      <c r="G10" s="6">
        <v>881913</v>
      </c>
      <c r="H10" s="6">
        <v>1206885</v>
      </c>
      <c r="I10" s="7">
        <f t="shared" si="0"/>
        <v>3860126</v>
      </c>
      <c r="J10" s="8">
        <v>0</v>
      </c>
      <c r="K10" s="8">
        <v>0</v>
      </c>
      <c r="L10" s="8">
        <v>0</v>
      </c>
      <c r="M10" s="7">
        <f>SUM(J10:L10)</f>
        <v>0</v>
      </c>
      <c r="N10" s="8">
        <v>1827145</v>
      </c>
      <c r="O10" s="6">
        <v>1112884</v>
      </c>
      <c r="P10" s="6">
        <v>1775079</v>
      </c>
      <c r="Q10" s="7">
        <f t="shared" si="1"/>
        <v>4715108</v>
      </c>
      <c r="R10" s="8">
        <v>0</v>
      </c>
      <c r="S10" s="6">
        <v>0</v>
      </c>
      <c r="T10" s="6">
        <v>0</v>
      </c>
      <c r="U10" s="7">
        <f t="shared" si="2"/>
        <v>0</v>
      </c>
    </row>
    <row r="11" spans="1:21" ht="18.75" customHeight="1" x14ac:dyDescent="0.2">
      <c r="A11" s="5" t="s">
        <v>17</v>
      </c>
      <c r="B11" s="6">
        <v>247057</v>
      </c>
      <c r="C11" s="6">
        <v>1729317</v>
      </c>
      <c r="D11" s="6">
        <v>4706964</v>
      </c>
      <c r="E11" s="7">
        <f t="shared" ref="E11:E17" si="3">SUM(B11:D11)</f>
        <v>6683338</v>
      </c>
      <c r="F11" s="8">
        <v>3879031</v>
      </c>
      <c r="G11" s="6">
        <v>1661757</v>
      </c>
      <c r="H11" s="6">
        <v>2404977</v>
      </c>
      <c r="I11" s="7">
        <f t="shared" si="0"/>
        <v>7945765</v>
      </c>
      <c r="J11" s="8">
        <v>0</v>
      </c>
      <c r="K11" s="8">
        <v>0</v>
      </c>
      <c r="L11" s="8">
        <v>0</v>
      </c>
      <c r="M11" s="7">
        <f t="shared" ref="M11:M17" si="4">SUM(J11:L11)</f>
        <v>0</v>
      </c>
      <c r="N11" s="8">
        <v>3988781</v>
      </c>
      <c r="O11" s="6">
        <v>2104020</v>
      </c>
      <c r="P11" s="6">
        <v>3450455</v>
      </c>
      <c r="Q11" s="7">
        <f t="shared" si="1"/>
        <v>9543256</v>
      </c>
      <c r="R11" s="8">
        <v>0</v>
      </c>
      <c r="S11" s="6">
        <v>0</v>
      </c>
      <c r="T11" s="6">
        <v>0</v>
      </c>
      <c r="U11" s="7">
        <f t="shared" si="2"/>
        <v>0</v>
      </c>
    </row>
    <row r="12" spans="1:21" ht="18.75" customHeight="1" x14ac:dyDescent="0.2">
      <c r="A12" s="5" t="s">
        <v>18</v>
      </c>
      <c r="B12" s="6">
        <v>49102</v>
      </c>
      <c r="C12" s="6">
        <v>633959</v>
      </c>
      <c r="D12" s="6">
        <v>2220913</v>
      </c>
      <c r="E12" s="7">
        <f t="shared" si="3"/>
        <v>2903974</v>
      </c>
      <c r="F12" s="8">
        <v>1859409</v>
      </c>
      <c r="G12" s="6">
        <v>817867</v>
      </c>
      <c r="H12" s="6">
        <v>1278028</v>
      </c>
      <c r="I12" s="7">
        <f t="shared" si="0"/>
        <v>3955304</v>
      </c>
      <c r="J12" s="8">
        <v>0</v>
      </c>
      <c r="K12" s="8">
        <v>0</v>
      </c>
      <c r="L12" s="8">
        <v>0</v>
      </c>
      <c r="M12" s="7">
        <f t="shared" si="4"/>
        <v>0</v>
      </c>
      <c r="N12" s="8">
        <v>2300306</v>
      </c>
      <c r="O12" s="6">
        <v>1162107</v>
      </c>
      <c r="P12" s="6">
        <v>1927914</v>
      </c>
      <c r="Q12" s="7">
        <f t="shared" si="1"/>
        <v>5390327</v>
      </c>
      <c r="R12" s="8">
        <v>0</v>
      </c>
      <c r="S12" s="6">
        <v>0</v>
      </c>
      <c r="T12" s="6">
        <v>0</v>
      </c>
      <c r="U12" s="7">
        <f t="shared" si="2"/>
        <v>0</v>
      </c>
    </row>
    <row r="13" spans="1:21" ht="18.75" customHeight="1" x14ac:dyDescent="0.2">
      <c r="A13" s="5" t="s">
        <v>5</v>
      </c>
      <c r="B13" s="6">
        <v>53196</v>
      </c>
      <c r="C13" s="6">
        <v>698704</v>
      </c>
      <c r="D13" s="6">
        <v>2397978</v>
      </c>
      <c r="E13" s="7">
        <f t="shared" si="3"/>
        <v>3149878</v>
      </c>
      <c r="F13" s="8">
        <v>1689715</v>
      </c>
      <c r="G13" s="6">
        <v>859133</v>
      </c>
      <c r="H13" s="6">
        <v>1332076</v>
      </c>
      <c r="I13" s="7">
        <f t="shared" si="0"/>
        <v>3880924</v>
      </c>
      <c r="J13" s="8">
        <v>0</v>
      </c>
      <c r="K13" s="8">
        <v>0</v>
      </c>
      <c r="L13" s="8">
        <v>0</v>
      </c>
      <c r="M13" s="7">
        <f t="shared" si="4"/>
        <v>0</v>
      </c>
      <c r="N13" s="8">
        <v>2382575</v>
      </c>
      <c r="O13" s="6">
        <v>1302869</v>
      </c>
      <c r="P13" s="6">
        <v>2058207</v>
      </c>
      <c r="Q13" s="7">
        <f t="shared" si="1"/>
        <v>5743651</v>
      </c>
      <c r="R13" s="8">
        <v>0</v>
      </c>
      <c r="S13" s="6">
        <v>0</v>
      </c>
      <c r="T13" s="6">
        <v>0</v>
      </c>
      <c r="U13" s="7">
        <f t="shared" si="2"/>
        <v>0</v>
      </c>
    </row>
    <row r="14" spans="1:21" ht="18.75" customHeight="1" x14ac:dyDescent="0.2">
      <c r="A14" s="5" t="s">
        <v>6</v>
      </c>
      <c r="B14" s="6">
        <v>55311</v>
      </c>
      <c r="C14" s="6">
        <v>863202</v>
      </c>
      <c r="D14" s="6">
        <v>2592255</v>
      </c>
      <c r="E14" s="7">
        <f t="shared" si="3"/>
        <v>3510768</v>
      </c>
      <c r="F14" s="8">
        <v>1694151</v>
      </c>
      <c r="G14" s="6">
        <v>813750</v>
      </c>
      <c r="H14" s="6">
        <v>1339753</v>
      </c>
      <c r="I14" s="7">
        <f t="shared" si="0"/>
        <v>3847654</v>
      </c>
      <c r="J14" s="8">
        <v>4498</v>
      </c>
      <c r="K14" s="6">
        <v>2192</v>
      </c>
      <c r="L14" s="6">
        <v>3208</v>
      </c>
      <c r="M14" s="7">
        <f t="shared" si="4"/>
        <v>9898</v>
      </c>
      <c r="N14" s="8">
        <v>2455956</v>
      </c>
      <c r="O14" s="6">
        <v>1270364</v>
      </c>
      <c r="P14" s="6">
        <v>2119071</v>
      </c>
      <c r="Q14" s="7">
        <f t="shared" si="1"/>
        <v>5845391</v>
      </c>
      <c r="R14" s="8">
        <v>0</v>
      </c>
      <c r="S14" s="6">
        <v>0</v>
      </c>
      <c r="T14" s="6">
        <v>0</v>
      </c>
      <c r="U14" s="7">
        <f t="shared" si="2"/>
        <v>0</v>
      </c>
    </row>
    <row r="15" spans="1:21" ht="18.75" customHeight="1" x14ac:dyDescent="0.2">
      <c r="A15" s="5" t="s">
        <v>7</v>
      </c>
      <c r="B15" s="6">
        <v>63935</v>
      </c>
      <c r="C15" s="6">
        <v>1194971</v>
      </c>
      <c r="D15" s="6">
        <v>2845574</v>
      </c>
      <c r="E15" s="7">
        <f t="shared" si="3"/>
        <v>4104480</v>
      </c>
      <c r="F15" s="8">
        <v>1953988</v>
      </c>
      <c r="G15" s="6">
        <v>919479</v>
      </c>
      <c r="H15" s="6">
        <v>1258199</v>
      </c>
      <c r="I15" s="7">
        <f t="shared" si="0"/>
        <v>4131666</v>
      </c>
      <c r="J15" s="8">
        <v>4181</v>
      </c>
      <c r="K15" s="6">
        <v>2008</v>
      </c>
      <c r="L15" s="6">
        <v>2629</v>
      </c>
      <c r="M15" s="7">
        <f t="shared" si="4"/>
        <v>8818</v>
      </c>
      <c r="N15" s="8">
        <v>2355042</v>
      </c>
      <c r="O15" s="6">
        <v>1253301</v>
      </c>
      <c r="P15" s="6">
        <v>1892571</v>
      </c>
      <c r="Q15" s="7">
        <f t="shared" si="1"/>
        <v>5500914</v>
      </c>
      <c r="R15" s="8">
        <v>0</v>
      </c>
      <c r="S15" s="6">
        <v>0</v>
      </c>
      <c r="T15" s="6">
        <v>0</v>
      </c>
      <c r="U15" s="7">
        <f t="shared" si="2"/>
        <v>0</v>
      </c>
    </row>
    <row r="16" spans="1:21" ht="18.75" customHeight="1" x14ac:dyDescent="0.2">
      <c r="A16" s="5" t="s">
        <v>8</v>
      </c>
      <c r="B16" s="6">
        <v>218286</v>
      </c>
      <c r="C16" s="6">
        <v>1255289</v>
      </c>
      <c r="D16" s="6">
        <v>2896452</v>
      </c>
      <c r="E16" s="7">
        <f t="shared" si="3"/>
        <v>4370027</v>
      </c>
      <c r="F16" s="8">
        <v>2125663</v>
      </c>
      <c r="G16" s="6">
        <v>980489</v>
      </c>
      <c r="H16" s="6">
        <v>1288377</v>
      </c>
      <c r="I16" s="7">
        <f t="shared" si="0"/>
        <v>4394529</v>
      </c>
      <c r="J16" s="8">
        <v>3460</v>
      </c>
      <c r="K16" s="6">
        <v>2079</v>
      </c>
      <c r="L16" s="6">
        <v>3150</v>
      </c>
      <c r="M16" s="7">
        <f t="shared" si="4"/>
        <v>8689</v>
      </c>
      <c r="N16" s="8">
        <v>1928695</v>
      </c>
      <c r="O16" s="6">
        <v>1155115</v>
      </c>
      <c r="P16" s="6">
        <v>1791549</v>
      </c>
      <c r="Q16" s="7">
        <f t="shared" si="1"/>
        <v>4875359</v>
      </c>
      <c r="R16" s="8">
        <v>0</v>
      </c>
      <c r="S16" s="6">
        <v>0</v>
      </c>
      <c r="T16" s="6">
        <v>0</v>
      </c>
      <c r="U16" s="7">
        <f t="shared" si="2"/>
        <v>0</v>
      </c>
    </row>
    <row r="17" spans="1:26" ht="18.75" customHeight="1" x14ac:dyDescent="0.2">
      <c r="A17" s="5" t="s">
        <v>9</v>
      </c>
      <c r="B17" s="6">
        <v>317310</v>
      </c>
      <c r="C17" s="6">
        <v>1242490</v>
      </c>
      <c r="D17" s="6">
        <v>2912726</v>
      </c>
      <c r="E17" s="7">
        <f t="shared" si="3"/>
        <v>4472526</v>
      </c>
      <c r="F17" s="8">
        <v>2288041</v>
      </c>
      <c r="G17" s="6">
        <v>985808</v>
      </c>
      <c r="H17" s="6">
        <v>1356284</v>
      </c>
      <c r="I17" s="7">
        <f t="shared" si="0"/>
        <v>4630133</v>
      </c>
      <c r="J17" s="8">
        <v>3204</v>
      </c>
      <c r="K17" s="6">
        <v>1758</v>
      </c>
      <c r="L17" s="6">
        <v>2964</v>
      </c>
      <c r="M17" s="7">
        <f t="shared" si="4"/>
        <v>7926</v>
      </c>
      <c r="N17" s="8">
        <v>2047882</v>
      </c>
      <c r="O17" s="6">
        <v>1075600</v>
      </c>
      <c r="P17" s="6">
        <v>1753274</v>
      </c>
      <c r="Q17" s="7">
        <f t="shared" si="1"/>
        <v>4876756</v>
      </c>
      <c r="R17" s="8">
        <v>0</v>
      </c>
      <c r="S17" s="6">
        <v>0</v>
      </c>
      <c r="T17" s="6">
        <v>0</v>
      </c>
      <c r="U17" s="7">
        <f t="shared" si="2"/>
        <v>0</v>
      </c>
    </row>
    <row r="18" spans="1:26" ht="18.75" customHeight="1" x14ac:dyDescent="0.2">
      <c r="A18" s="5" t="s">
        <v>10</v>
      </c>
      <c r="B18" s="57" t="s">
        <v>72</v>
      </c>
      <c r="C18" s="57" t="s">
        <v>72</v>
      </c>
      <c r="D18" s="57" t="s">
        <v>72</v>
      </c>
      <c r="E18" s="58" t="s">
        <v>72</v>
      </c>
      <c r="F18" s="57" t="s">
        <v>72</v>
      </c>
      <c r="G18" s="57" t="s">
        <v>72</v>
      </c>
      <c r="H18" s="57" t="s">
        <v>72</v>
      </c>
      <c r="I18" s="58" t="s">
        <v>72</v>
      </c>
      <c r="J18" s="57" t="s">
        <v>72</v>
      </c>
      <c r="K18" s="57" t="s">
        <v>72</v>
      </c>
      <c r="L18" s="57" t="s">
        <v>72</v>
      </c>
      <c r="M18" s="58" t="s">
        <v>72</v>
      </c>
      <c r="N18" s="57" t="s">
        <v>72</v>
      </c>
      <c r="O18" s="57" t="s">
        <v>72</v>
      </c>
      <c r="P18" s="57" t="s">
        <v>72</v>
      </c>
      <c r="Q18" s="58" t="s">
        <v>72</v>
      </c>
      <c r="R18" s="57" t="s">
        <v>72</v>
      </c>
      <c r="S18" s="57" t="s">
        <v>72</v>
      </c>
      <c r="T18" s="57" t="s">
        <v>72</v>
      </c>
      <c r="U18" s="58" t="s">
        <v>72</v>
      </c>
    </row>
    <row r="19" spans="1:26" ht="21.75" customHeight="1" x14ac:dyDescent="0.2">
      <c r="A19" s="16" t="s">
        <v>12</v>
      </c>
      <c r="B19" s="17">
        <f t="shared" ref="B19:U19" si="5">SUM(B7:B18)</f>
        <v>1619998</v>
      </c>
      <c r="C19" s="18">
        <f t="shared" si="5"/>
        <v>11142499</v>
      </c>
      <c r="D19" s="18">
        <f t="shared" si="5"/>
        <v>28581553</v>
      </c>
      <c r="E19" s="19">
        <f t="shared" si="5"/>
        <v>41344050</v>
      </c>
      <c r="F19" s="17">
        <f t="shared" si="5"/>
        <v>23136655</v>
      </c>
      <c r="G19" s="18">
        <f t="shared" si="5"/>
        <v>10422969</v>
      </c>
      <c r="H19" s="18">
        <f t="shared" si="5"/>
        <v>14994213</v>
      </c>
      <c r="I19" s="19">
        <f t="shared" si="5"/>
        <v>48553837</v>
      </c>
      <c r="J19" s="17">
        <f t="shared" si="5"/>
        <v>15343</v>
      </c>
      <c r="K19" s="18">
        <f t="shared" si="5"/>
        <v>8037</v>
      </c>
      <c r="L19" s="18">
        <f t="shared" si="5"/>
        <v>11951</v>
      </c>
      <c r="M19" s="19">
        <f t="shared" si="5"/>
        <v>35331</v>
      </c>
      <c r="N19" s="17">
        <f t="shared" si="5"/>
        <v>25661025</v>
      </c>
      <c r="O19" s="18">
        <f t="shared" si="5"/>
        <v>13860123</v>
      </c>
      <c r="P19" s="18">
        <f t="shared" si="5"/>
        <v>22431895</v>
      </c>
      <c r="Q19" s="19">
        <f t="shared" si="5"/>
        <v>61953043</v>
      </c>
      <c r="R19" s="17">
        <f t="shared" si="5"/>
        <v>0</v>
      </c>
      <c r="S19" s="18">
        <f t="shared" si="5"/>
        <v>0</v>
      </c>
      <c r="T19" s="18">
        <f t="shared" si="5"/>
        <v>0</v>
      </c>
      <c r="U19" s="19">
        <f t="shared" si="5"/>
        <v>0</v>
      </c>
      <c r="W19" s="3"/>
    </row>
    <row r="20" spans="1:26" s="2" customFormat="1" ht="12.75" customHeight="1" x14ac:dyDescent="0.2">
      <c r="A20" s="9"/>
    </row>
    <row r="21" spans="1:26" ht="19.5" customHeight="1" x14ac:dyDescent="0.2">
      <c r="A21" s="69" t="s">
        <v>0</v>
      </c>
      <c r="B21" s="72" t="s">
        <v>25</v>
      </c>
      <c r="C21" s="73"/>
      <c r="D21" s="73"/>
      <c r="E21" s="73"/>
      <c r="F21" s="73"/>
      <c r="G21" s="73"/>
      <c r="H21" s="73"/>
      <c r="I21" s="73"/>
      <c r="J21" s="73"/>
      <c r="K21" s="73"/>
      <c r="L21" s="73"/>
      <c r="M21" s="73"/>
      <c r="N21" s="73"/>
      <c r="O21" s="73"/>
      <c r="P21" s="73"/>
      <c r="Q21" s="73"/>
      <c r="R21" s="73"/>
      <c r="S21" s="73"/>
      <c r="T21" s="73"/>
      <c r="U21" s="74"/>
      <c r="V21" s="4"/>
      <c r="W21" s="4"/>
      <c r="X21" s="4"/>
      <c r="Y21" s="4"/>
      <c r="Z21" s="4"/>
    </row>
    <row r="22" spans="1:26" ht="19.5" customHeight="1" x14ac:dyDescent="0.2">
      <c r="A22" s="70"/>
      <c r="B22" s="75" t="s">
        <v>20</v>
      </c>
      <c r="C22" s="76"/>
      <c r="D22" s="76"/>
      <c r="E22" s="77"/>
      <c r="F22" s="75" t="s">
        <v>21</v>
      </c>
      <c r="G22" s="76"/>
      <c r="H22" s="76"/>
      <c r="I22" s="77"/>
      <c r="J22" s="75" t="s">
        <v>22</v>
      </c>
      <c r="K22" s="76"/>
      <c r="L22" s="76"/>
      <c r="M22" s="77"/>
      <c r="N22" s="75" t="s">
        <v>23</v>
      </c>
      <c r="O22" s="76"/>
      <c r="P22" s="76"/>
      <c r="Q22" s="77"/>
      <c r="R22" s="75" t="s">
        <v>24</v>
      </c>
      <c r="S22" s="76"/>
      <c r="T22" s="76"/>
      <c r="U22" s="77"/>
      <c r="V22" s="4"/>
      <c r="W22" s="4"/>
      <c r="X22" s="4"/>
      <c r="Y22" s="4"/>
      <c r="Z22" s="4"/>
    </row>
    <row r="23" spans="1:26" ht="19.5" customHeight="1" x14ac:dyDescent="0.2">
      <c r="A23" s="71"/>
      <c r="B23" s="15"/>
      <c r="C23" s="15"/>
      <c r="D23" s="15"/>
      <c r="E23" s="15" t="s">
        <v>4</v>
      </c>
      <c r="F23" s="15"/>
      <c r="G23" s="15"/>
      <c r="H23" s="15"/>
      <c r="I23" s="15" t="s">
        <v>4</v>
      </c>
      <c r="J23" s="15"/>
      <c r="K23" s="15"/>
      <c r="L23" s="15"/>
      <c r="M23" s="15" t="s">
        <v>4</v>
      </c>
      <c r="N23" s="15"/>
      <c r="O23" s="15"/>
      <c r="P23" s="15"/>
      <c r="Q23" s="15" t="s">
        <v>4</v>
      </c>
      <c r="R23" s="15"/>
      <c r="S23" s="15"/>
      <c r="T23" s="15"/>
      <c r="U23" s="15" t="s">
        <v>4</v>
      </c>
      <c r="V23" s="4"/>
      <c r="W23" s="4"/>
      <c r="X23" s="4"/>
      <c r="Y23" s="4"/>
      <c r="Z23" s="4"/>
    </row>
    <row r="24" spans="1:26" ht="19.5" customHeight="1" x14ac:dyDescent="0.2">
      <c r="A24" s="5" t="s">
        <v>11</v>
      </c>
      <c r="B24" s="10"/>
      <c r="C24" s="10"/>
      <c r="D24" s="10"/>
      <c r="E24" s="7">
        <v>26188</v>
      </c>
      <c r="F24" s="10"/>
      <c r="G24" s="10"/>
      <c r="H24" s="10"/>
      <c r="I24" s="7">
        <v>119548</v>
      </c>
      <c r="J24" s="10"/>
      <c r="K24" s="10"/>
      <c r="L24" s="10"/>
      <c r="M24" s="7">
        <v>0</v>
      </c>
      <c r="N24" s="10"/>
      <c r="O24" s="10"/>
      <c r="P24" s="10"/>
      <c r="Q24" s="7">
        <v>0</v>
      </c>
      <c r="R24" s="10"/>
      <c r="S24" s="10"/>
      <c r="T24" s="10"/>
      <c r="U24" s="7">
        <v>0</v>
      </c>
    </row>
    <row r="25" spans="1:26" ht="19.5" customHeight="1" x14ac:dyDescent="0.2">
      <c r="A25" s="5" t="s">
        <v>15</v>
      </c>
      <c r="B25" s="10"/>
      <c r="C25" s="10"/>
      <c r="D25" s="10"/>
      <c r="E25" s="7">
        <v>15547</v>
      </c>
      <c r="F25" s="10"/>
      <c r="G25" s="10"/>
      <c r="H25" s="10"/>
      <c r="I25" s="7">
        <v>137118</v>
      </c>
      <c r="J25" s="10"/>
      <c r="K25" s="10"/>
      <c r="L25" s="10"/>
      <c r="M25" s="7">
        <v>0</v>
      </c>
      <c r="N25" s="10"/>
      <c r="O25" s="10"/>
      <c r="P25" s="10"/>
      <c r="Q25" s="7">
        <v>0</v>
      </c>
      <c r="R25" s="10"/>
      <c r="S25" s="10"/>
      <c r="T25" s="10"/>
      <c r="U25" s="7">
        <v>0</v>
      </c>
    </row>
    <row r="26" spans="1:26" ht="19.5" customHeight="1" x14ac:dyDescent="0.2">
      <c r="A26" s="5" t="s">
        <v>16</v>
      </c>
      <c r="B26" s="10"/>
      <c r="C26" s="10"/>
      <c r="D26" s="10"/>
      <c r="E26" s="7">
        <v>42477</v>
      </c>
      <c r="F26" s="10"/>
      <c r="G26" s="10"/>
      <c r="H26" s="10"/>
      <c r="I26" s="7">
        <v>159410</v>
      </c>
      <c r="J26" s="10"/>
      <c r="K26" s="10"/>
      <c r="L26" s="10"/>
      <c r="M26" s="7">
        <v>0</v>
      </c>
      <c r="N26" s="10"/>
      <c r="O26" s="10"/>
      <c r="P26" s="10"/>
      <c r="Q26" s="7">
        <v>0</v>
      </c>
      <c r="R26" s="10"/>
      <c r="S26" s="10"/>
      <c r="T26" s="10"/>
      <c r="U26" s="7">
        <v>0</v>
      </c>
    </row>
    <row r="27" spans="1:26" ht="19.5" customHeight="1" x14ac:dyDescent="0.2">
      <c r="A27" s="5" t="s">
        <v>19</v>
      </c>
      <c r="B27" s="10"/>
      <c r="C27" s="10"/>
      <c r="D27" s="10"/>
      <c r="E27" s="7">
        <v>36945</v>
      </c>
      <c r="F27" s="10"/>
      <c r="G27" s="10"/>
      <c r="H27" s="10"/>
      <c r="I27" s="7">
        <v>99418</v>
      </c>
      <c r="J27" s="10"/>
      <c r="K27" s="10"/>
      <c r="L27" s="10"/>
      <c r="M27" s="7">
        <v>0</v>
      </c>
      <c r="N27" s="10"/>
      <c r="O27" s="10"/>
      <c r="P27" s="10"/>
      <c r="Q27" s="7">
        <v>0</v>
      </c>
      <c r="R27" s="10"/>
      <c r="S27" s="10"/>
      <c r="T27" s="10"/>
      <c r="U27" s="7">
        <v>0</v>
      </c>
    </row>
    <row r="28" spans="1:26" ht="19.5" customHeight="1" x14ac:dyDescent="0.2">
      <c r="A28" s="5" t="s">
        <v>17</v>
      </c>
      <c r="B28" s="10"/>
      <c r="C28" s="10"/>
      <c r="D28" s="10"/>
      <c r="E28" s="7">
        <v>67794</v>
      </c>
      <c r="F28" s="10"/>
      <c r="G28" s="10"/>
      <c r="H28" s="10"/>
      <c r="I28" s="7">
        <v>193200</v>
      </c>
      <c r="J28" s="10"/>
      <c r="K28" s="10"/>
      <c r="L28" s="10"/>
      <c r="M28" s="7">
        <v>0</v>
      </c>
      <c r="N28" s="10"/>
      <c r="O28" s="10"/>
      <c r="P28" s="10"/>
      <c r="Q28" s="7">
        <v>0</v>
      </c>
      <c r="R28" s="10"/>
      <c r="S28" s="10"/>
      <c r="T28" s="10"/>
      <c r="U28" s="7">
        <v>0</v>
      </c>
    </row>
    <row r="29" spans="1:26" ht="19.5" customHeight="1" x14ac:dyDescent="0.2">
      <c r="A29" s="5" t="s">
        <v>18</v>
      </c>
      <c r="B29" s="10"/>
      <c r="C29" s="10"/>
      <c r="D29" s="10"/>
      <c r="E29" s="7">
        <v>27152</v>
      </c>
      <c r="F29" s="10"/>
      <c r="G29" s="10"/>
      <c r="H29" s="10"/>
      <c r="I29" s="7">
        <v>95016</v>
      </c>
      <c r="J29" s="10"/>
      <c r="K29" s="10"/>
      <c r="L29" s="10"/>
      <c r="M29" s="7">
        <v>0</v>
      </c>
      <c r="N29" s="10"/>
      <c r="O29" s="10"/>
      <c r="P29" s="10"/>
      <c r="Q29" s="7">
        <v>14257</v>
      </c>
      <c r="R29" s="10"/>
      <c r="S29" s="10"/>
      <c r="T29" s="10"/>
      <c r="U29" s="7">
        <v>0</v>
      </c>
    </row>
    <row r="30" spans="1:26" ht="19.5" customHeight="1" x14ac:dyDescent="0.2">
      <c r="A30" s="5" t="s">
        <v>5</v>
      </c>
      <c r="B30" s="10"/>
      <c r="C30" s="10"/>
      <c r="D30" s="10"/>
      <c r="E30" s="7">
        <v>25966</v>
      </c>
      <c r="F30" s="10"/>
      <c r="G30" s="10"/>
      <c r="H30" s="10"/>
      <c r="I30" s="7">
        <v>83346</v>
      </c>
      <c r="J30" s="10"/>
      <c r="K30" s="10"/>
      <c r="L30" s="10"/>
      <c r="M30" s="7">
        <v>0</v>
      </c>
      <c r="N30" s="10"/>
      <c r="O30" s="10"/>
      <c r="P30" s="10"/>
      <c r="Q30" s="7">
        <v>18860</v>
      </c>
      <c r="R30" s="10"/>
      <c r="S30" s="10"/>
      <c r="T30" s="10"/>
      <c r="U30" s="7">
        <v>0</v>
      </c>
    </row>
    <row r="31" spans="1:26" ht="19.5" customHeight="1" x14ac:dyDescent="0.2">
      <c r="A31" s="5" t="s">
        <v>6</v>
      </c>
      <c r="B31" s="10"/>
      <c r="C31" s="10"/>
      <c r="D31" s="10"/>
      <c r="E31" s="7">
        <v>30387</v>
      </c>
      <c r="F31" s="10"/>
      <c r="G31" s="10"/>
      <c r="H31" s="10"/>
      <c r="I31" s="7">
        <v>71541</v>
      </c>
      <c r="J31" s="10"/>
      <c r="K31" s="10"/>
      <c r="L31" s="10"/>
      <c r="M31" s="7">
        <v>0</v>
      </c>
      <c r="N31" s="10"/>
      <c r="O31" s="10"/>
      <c r="P31" s="10"/>
      <c r="Q31" s="7">
        <v>14649</v>
      </c>
      <c r="R31" s="10"/>
      <c r="S31" s="10"/>
      <c r="T31" s="10"/>
      <c r="U31" s="7">
        <v>0</v>
      </c>
    </row>
    <row r="32" spans="1:26" ht="19.5" customHeight="1" x14ac:dyDescent="0.2">
      <c r="A32" s="5" t="s">
        <v>7</v>
      </c>
      <c r="B32" s="10"/>
      <c r="C32" s="10"/>
      <c r="D32" s="10"/>
      <c r="E32" s="7">
        <v>37924</v>
      </c>
      <c r="F32" s="10"/>
      <c r="G32" s="10"/>
      <c r="H32" s="10"/>
      <c r="I32" s="7">
        <v>72286</v>
      </c>
      <c r="J32" s="10"/>
      <c r="K32" s="10"/>
      <c r="L32" s="10"/>
      <c r="M32" s="7">
        <v>0</v>
      </c>
      <c r="N32" s="10"/>
      <c r="O32" s="10"/>
      <c r="P32" s="10"/>
      <c r="Q32" s="7">
        <v>14564</v>
      </c>
      <c r="R32" s="10"/>
      <c r="S32" s="10"/>
      <c r="T32" s="10"/>
      <c r="U32" s="7">
        <v>0</v>
      </c>
    </row>
    <row r="33" spans="1:24" ht="19.5" customHeight="1" x14ac:dyDescent="0.2">
      <c r="A33" s="5" t="s">
        <v>8</v>
      </c>
      <c r="B33" s="10"/>
      <c r="C33" s="10"/>
      <c r="D33" s="10"/>
      <c r="E33" s="7">
        <v>33912</v>
      </c>
      <c r="F33" s="10"/>
      <c r="G33" s="10"/>
      <c r="H33" s="10"/>
      <c r="I33" s="7">
        <v>60614</v>
      </c>
      <c r="J33" s="10"/>
      <c r="K33" s="10"/>
      <c r="L33" s="10"/>
      <c r="M33" s="7">
        <v>0</v>
      </c>
      <c r="N33" s="10"/>
      <c r="O33" s="10"/>
      <c r="P33" s="10"/>
      <c r="Q33" s="7">
        <v>14608</v>
      </c>
      <c r="R33" s="10"/>
      <c r="S33" s="10"/>
      <c r="T33" s="10"/>
      <c r="U33" s="7">
        <v>0</v>
      </c>
    </row>
    <row r="34" spans="1:24" ht="19.5" customHeight="1" x14ac:dyDescent="0.2">
      <c r="A34" s="5" t="s">
        <v>9</v>
      </c>
      <c r="B34" s="10"/>
      <c r="C34" s="10"/>
      <c r="D34" s="10"/>
      <c r="E34" s="7">
        <v>40344</v>
      </c>
      <c r="F34" s="10"/>
      <c r="G34" s="10"/>
      <c r="H34" s="10"/>
      <c r="I34" s="7">
        <v>80047</v>
      </c>
      <c r="J34" s="10"/>
      <c r="K34" s="10"/>
      <c r="L34" s="10"/>
      <c r="M34" s="7">
        <v>0</v>
      </c>
      <c r="N34" s="10"/>
      <c r="O34" s="10"/>
      <c r="P34" s="10"/>
      <c r="Q34" s="7">
        <v>0</v>
      </c>
      <c r="R34" s="10"/>
      <c r="S34" s="10"/>
      <c r="T34" s="10"/>
      <c r="U34" s="7">
        <v>0</v>
      </c>
    </row>
    <row r="35" spans="1:24" ht="19.5" customHeight="1" x14ac:dyDescent="0.2">
      <c r="A35" s="5" t="s">
        <v>10</v>
      </c>
      <c r="B35" s="10"/>
      <c r="C35" s="10"/>
      <c r="D35" s="10"/>
      <c r="E35" s="58" t="s">
        <v>72</v>
      </c>
      <c r="F35" s="10"/>
      <c r="G35" s="10"/>
      <c r="H35" s="10"/>
      <c r="I35" s="58" t="s">
        <v>72</v>
      </c>
      <c r="J35" s="10"/>
      <c r="K35" s="10"/>
      <c r="L35" s="10"/>
      <c r="M35" s="58" t="s">
        <v>72</v>
      </c>
      <c r="N35" s="10"/>
      <c r="O35" s="10"/>
      <c r="P35" s="10"/>
      <c r="Q35" s="58" t="s">
        <v>72</v>
      </c>
      <c r="R35" s="10"/>
      <c r="S35" s="10"/>
      <c r="T35" s="10"/>
      <c r="U35" s="58" t="s">
        <v>72</v>
      </c>
    </row>
    <row r="36" spans="1:24" ht="21.2" customHeight="1" x14ac:dyDescent="0.2">
      <c r="A36" s="20" t="s">
        <v>12</v>
      </c>
      <c r="B36" s="17"/>
      <c r="C36" s="18"/>
      <c r="D36" s="18"/>
      <c r="E36" s="19">
        <f>SUM(E24:E35)</f>
        <v>384636</v>
      </c>
      <c r="F36" s="17"/>
      <c r="G36" s="18"/>
      <c r="H36" s="18"/>
      <c r="I36" s="19">
        <f>SUM(I24:I35)</f>
        <v>1171544</v>
      </c>
      <c r="J36" s="17"/>
      <c r="K36" s="18"/>
      <c r="L36" s="18"/>
      <c r="M36" s="19">
        <f>SUM(M24:M35)</f>
        <v>0</v>
      </c>
      <c r="N36" s="17"/>
      <c r="O36" s="18"/>
      <c r="P36" s="18"/>
      <c r="Q36" s="19">
        <f>SUM(Q24:Q35)</f>
        <v>76938</v>
      </c>
      <c r="R36" s="17"/>
      <c r="S36" s="18"/>
      <c r="T36" s="18"/>
      <c r="U36" s="19">
        <f>SUM(U24:U35)</f>
        <v>0</v>
      </c>
    </row>
    <row r="37" spans="1:24" s="2" customFormat="1" ht="13.5" customHeight="1" x14ac:dyDescent="0.2">
      <c r="A37" s="1"/>
      <c r="B37" s="3"/>
      <c r="C37" s="3"/>
      <c r="D37" s="3"/>
      <c r="E37" s="3"/>
      <c r="F37" s="3"/>
      <c r="G37" s="3"/>
      <c r="H37" s="3"/>
      <c r="I37" s="3"/>
    </row>
    <row r="38" spans="1:24" s="4" customFormat="1" ht="18" customHeight="1" x14ac:dyDescent="0.2">
      <c r="A38" s="69" t="s">
        <v>0</v>
      </c>
      <c r="B38" s="72" t="s">
        <v>13</v>
      </c>
      <c r="C38" s="73"/>
      <c r="D38" s="73"/>
      <c r="E38" s="73"/>
      <c r="F38" s="73"/>
      <c r="G38" s="73"/>
      <c r="H38" s="73"/>
      <c r="I38" s="73"/>
      <c r="J38" s="73"/>
      <c r="K38" s="73"/>
      <c r="L38" s="73"/>
      <c r="M38" s="73"/>
      <c r="N38" s="73"/>
      <c r="O38" s="73"/>
      <c r="P38" s="73"/>
      <c r="Q38" s="73"/>
      <c r="R38" s="73"/>
      <c r="S38" s="73"/>
      <c r="T38" s="73"/>
      <c r="U38" s="74"/>
    </row>
    <row r="39" spans="1:24" s="4" customFormat="1" ht="21.75" customHeight="1" x14ac:dyDescent="0.2">
      <c r="A39" s="71"/>
      <c r="B39" s="75" t="s">
        <v>20</v>
      </c>
      <c r="C39" s="76"/>
      <c r="D39" s="76"/>
      <c r="E39" s="77"/>
      <c r="F39" s="75" t="s">
        <v>21</v>
      </c>
      <c r="G39" s="76"/>
      <c r="H39" s="76"/>
      <c r="I39" s="77"/>
      <c r="J39" s="75" t="s">
        <v>22</v>
      </c>
      <c r="K39" s="76"/>
      <c r="L39" s="76"/>
      <c r="M39" s="77"/>
      <c r="N39" s="75" t="s">
        <v>23</v>
      </c>
      <c r="O39" s="76"/>
      <c r="P39" s="76"/>
      <c r="Q39" s="77"/>
      <c r="R39" s="75" t="s">
        <v>24</v>
      </c>
      <c r="S39" s="76"/>
      <c r="T39" s="76"/>
      <c r="U39" s="77"/>
    </row>
    <row r="40" spans="1:24" ht="19.5" customHeight="1" x14ac:dyDescent="0.2">
      <c r="A40" s="5" t="s">
        <v>11</v>
      </c>
      <c r="B40" s="11"/>
      <c r="C40" s="12"/>
      <c r="D40" s="12"/>
      <c r="E40" s="13">
        <v>2657</v>
      </c>
      <c r="F40" s="12"/>
      <c r="G40" s="12"/>
      <c r="H40" s="12"/>
      <c r="I40" s="13">
        <v>3223</v>
      </c>
      <c r="J40" s="12"/>
      <c r="K40" s="12"/>
      <c r="L40" s="12"/>
      <c r="M40" s="13">
        <v>0</v>
      </c>
      <c r="N40" s="12"/>
      <c r="O40" s="12"/>
      <c r="P40" s="12"/>
      <c r="Q40" s="13">
        <v>257</v>
      </c>
      <c r="R40" s="12"/>
      <c r="S40" s="12"/>
      <c r="T40" s="12"/>
      <c r="U40" s="13">
        <v>0</v>
      </c>
      <c r="X40" s="14"/>
    </row>
    <row r="41" spans="1:24" ht="19.5" customHeight="1" x14ac:dyDescent="0.2">
      <c r="A41" s="5" t="s">
        <v>15</v>
      </c>
      <c r="B41" s="11"/>
      <c r="C41" s="12"/>
      <c r="D41" s="12"/>
      <c r="E41" s="13">
        <v>3447</v>
      </c>
      <c r="F41" s="12"/>
      <c r="G41" s="12"/>
      <c r="H41" s="12"/>
      <c r="I41" s="13">
        <v>4055</v>
      </c>
      <c r="J41" s="12"/>
      <c r="K41" s="12"/>
      <c r="L41" s="12"/>
      <c r="M41" s="13">
        <v>0</v>
      </c>
      <c r="N41" s="12"/>
      <c r="O41" s="12"/>
      <c r="P41" s="12"/>
      <c r="Q41" s="13">
        <v>285</v>
      </c>
      <c r="R41" s="12"/>
      <c r="S41" s="12"/>
      <c r="T41" s="12"/>
      <c r="U41" s="13">
        <v>0</v>
      </c>
      <c r="X41" s="14"/>
    </row>
    <row r="42" spans="1:24" ht="19.5" customHeight="1" x14ac:dyDescent="0.2">
      <c r="A42" s="5" t="s">
        <v>16</v>
      </c>
      <c r="B42" s="11"/>
      <c r="C42" s="12"/>
      <c r="D42" s="12"/>
      <c r="E42" s="13">
        <v>4710</v>
      </c>
      <c r="F42" s="12"/>
      <c r="G42" s="12"/>
      <c r="H42" s="12"/>
      <c r="I42" s="13">
        <v>5536</v>
      </c>
      <c r="J42" s="12"/>
      <c r="K42" s="12"/>
      <c r="L42" s="12"/>
      <c r="M42" s="13">
        <v>0</v>
      </c>
      <c r="N42" s="12"/>
      <c r="O42" s="12"/>
      <c r="P42" s="12"/>
      <c r="Q42" s="13">
        <v>235</v>
      </c>
      <c r="R42" s="12"/>
      <c r="S42" s="12"/>
      <c r="T42" s="12"/>
      <c r="U42" s="13">
        <v>0</v>
      </c>
      <c r="X42" s="14"/>
    </row>
    <row r="43" spans="1:24" ht="19.5" customHeight="1" x14ac:dyDescent="0.2">
      <c r="A43" s="5" t="s">
        <v>19</v>
      </c>
      <c r="B43" s="11"/>
      <c r="C43" s="12"/>
      <c r="D43" s="12"/>
      <c r="E43" s="13">
        <v>6853</v>
      </c>
      <c r="F43" s="12"/>
      <c r="G43" s="12"/>
      <c r="H43" s="12"/>
      <c r="I43" s="13">
        <v>7600</v>
      </c>
      <c r="J43" s="12"/>
      <c r="K43" s="12"/>
      <c r="L43" s="12"/>
      <c r="M43" s="13">
        <v>0</v>
      </c>
      <c r="N43" s="12"/>
      <c r="O43" s="12"/>
      <c r="P43" s="12"/>
      <c r="Q43" s="13">
        <v>273</v>
      </c>
      <c r="R43" s="12"/>
      <c r="S43" s="12"/>
      <c r="T43" s="12"/>
      <c r="U43" s="13">
        <v>0</v>
      </c>
      <c r="X43" s="14"/>
    </row>
    <row r="44" spans="1:24" ht="19.5" customHeight="1" x14ac:dyDescent="0.2">
      <c r="A44" s="5" t="s">
        <v>17</v>
      </c>
      <c r="B44" s="11"/>
      <c r="C44" s="12"/>
      <c r="D44" s="12"/>
      <c r="E44" s="13">
        <v>7690</v>
      </c>
      <c r="F44" s="12"/>
      <c r="G44" s="12"/>
      <c r="H44" s="12"/>
      <c r="I44" s="13">
        <v>8561</v>
      </c>
      <c r="J44" s="12"/>
      <c r="K44" s="12"/>
      <c r="L44" s="12"/>
      <c r="M44" s="13">
        <v>0</v>
      </c>
      <c r="N44" s="12"/>
      <c r="O44" s="12"/>
      <c r="P44" s="12"/>
      <c r="Q44" s="13">
        <v>338</v>
      </c>
      <c r="R44" s="12"/>
      <c r="S44" s="12"/>
      <c r="T44" s="12"/>
      <c r="U44" s="13">
        <v>0</v>
      </c>
      <c r="X44" s="14"/>
    </row>
    <row r="45" spans="1:24" ht="19.5" customHeight="1" x14ac:dyDescent="0.2">
      <c r="A45" s="5" t="s">
        <v>18</v>
      </c>
      <c r="B45" s="11"/>
      <c r="C45" s="12"/>
      <c r="D45" s="12"/>
      <c r="E45" s="13">
        <v>5404</v>
      </c>
      <c r="F45" s="12"/>
      <c r="G45" s="12"/>
      <c r="H45" s="12"/>
      <c r="I45" s="13">
        <v>5976</v>
      </c>
      <c r="J45" s="12"/>
      <c r="K45" s="12"/>
      <c r="L45" s="12"/>
      <c r="M45" s="13">
        <v>0</v>
      </c>
      <c r="N45" s="12"/>
      <c r="O45" s="12"/>
      <c r="P45" s="12"/>
      <c r="Q45" s="13">
        <v>305</v>
      </c>
      <c r="R45" s="12"/>
      <c r="S45" s="12"/>
      <c r="T45" s="12"/>
      <c r="U45" s="13">
        <v>0</v>
      </c>
      <c r="X45" s="14"/>
    </row>
    <row r="46" spans="1:24" ht="19.5" customHeight="1" x14ac:dyDescent="0.2">
      <c r="A46" s="5" t="s">
        <v>5</v>
      </c>
      <c r="B46" s="11"/>
      <c r="C46" s="12"/>
      <c r="D46" s="12"/>
      <c r="E46" s="13">
        <v>5501</v>
      </c>
      <c r="F46" s="12"/>
      <c r="G46" s="12"/>
      <c r="H46" s="12"/>
      <c r="I46" s="13">
        <v>6041</v>
      </c>
      <c r="J46" s="12"/>
      <c r="K46" s="12"/>
      <c r="L46" s="12"/>
      <c r="M46" s="13">
        <v>0</v>
      </c>
      <c r="N46" s="12"/>
      <c r="O46" s="12"/>
      <c r="P46" s="12"/>
      <c r="Q46" s="13">
        <v>292</v>
      </c>
      <c r="R46" s="12"/>
      <c r="S46" s="12"/>
      <c r="T46" s="12"/>
      <c r="U46" s="13">
        <v>0</v>
      </c>
      <c r="X46" s="14"/>
    </row>
    <row r="47" spans="1:24" ht="19.5" customHeight="1" x14ac:dyDescent="0.2">
      <c r="A47" s="5" t="s">
        <v>6</v>
      </c>
      <c r="B47" s="11"/>
      <c r="C47" s="12"/>
      <c r="D47" s="12"/>
      <c r="E47" s="13">
        <v>5526</v>
      </c>
      <c r="F47" s="12"/>
      <c r="G47" s="12"/>
      <c r="H47" s="12"/>
      <c r="I47" s="13">
        <v>6038</v>
      </c>
      <c r="J47" s="12"/>
      <c r="K47" s="12"/>
      <c r="L47" s="12"/>
      <c r="M47" s="13">
        <v>3</v>
      </c>
      <c r="N47" s="12"/>
      <c r="O47" s="12"/>
      <c r="P47" s="12"/>
      <c r="Q47" s="13">
        <v>246</v>
      </c>
      <c r="R47" s="12"/>
      <c r="S47" s="12"/>
      <c r="T47" s="12"/>
      <c r="U47" s="13">
        <v>0</v>
      </c>
      <c r="X47" s="14"/>
    </row>
    <row r="48" spans="1:24" ht="19.5" customHeight="1" x14ac:dyDescent="0.2">
      <c r="A48" s="5" t="s">
        <v>7</v>
      </c>
      <c r="B48" s="11"/>
      <c r="C48" s="12"/>
      <c r="D48" s="12"/>
      <c r="E48" s="13">
        <v>8114</v>
      </c>
      <c r="F48" s="12"/>
      <c r="G48" s="12"/>
      <c r="H48" s="12"/>
      <c r="I48" s="13">
        <v>8455</v>
      </c>
      <c r="J48" s="12"/>
      <c r="K48" s="12"/>
      <c r="L48" s="12"/>
      <c r="M48" s="13">
        <v>3</v>
      </c>
      <c r="N48" s="12"/>
      <c r="O48" s="12"/>
      <c r="P48" s="12"/>
      <c r="Q48" s="13">
        <v>331</v>
      </c>
      <c r="R48" s="12"/>
      <c r="S48" s="12"/>
      <c r="T48" s="12"/>
      <c r="U48" s="13">
        <v>0</v>
      </c>
      <c r="X48" s="14"/>
    </row>
    <row r="49" spans="1:24" ht="19.5" customHeight="1" x14ac:dyDescent="0.2">
      <c r="A49" s="5" t="s">
        <v>8</v>
      </c>
      <c r="B49" s="11"/>
      <c r="C49" s="12"/>
      <c r="D49" s="12"/>
      <c r="E49" s="13">
        <v>5655</v>
      </c>
      <c r="F49" s="12"/>
      <c r="G49" s="12"/>
      <c r="H49" s="12"/>
      <c r="I49" s="13">
        <v>5913</v>
      </c>
      <c r="J49" s="12"/>
      <c r="K49" s="12"/>
      <c r="L49" s="12"/>
      <c r="M49" s="13">
        <v>2</v>
      </c>
      <c r="N49" s="12"/>
      <c r="O49" s="12"/>
      <c r="P49" s="12"/>
      <c r="Q49" s="13">
        <v>236</v>
      </c>
      <c r="R49" s="12"/>
      <c r="S49" s="12"/>
      <c r="T49" s="12"/>
      <c r="U49" s="13">
        <v>0</v>
      </c>
      <c r="X49" s="14"/>
    </row>
    <row r="50" spans="1:24" ht="19.5" customHeight="1" x14ac:dyDescent="0.2">
      <c r="A50" s="5" t="s">
        <v>9</v>
      </c>
      <c r="B50" s="11"/>
      <c r="C50" s="12"/>
      <c r="D50" s="12"/>
      <c r="E50" s="13">
        <v>3049</v>
      </c>
      <c r="F50" s="12"/>
      <c r="G50" s="12"/>
      <c r="H50" s="12"/>
      <c r="I50" s="13">
        <v>3269</v>
      </c>
      <c r="J50" s="12"/>
      <c r="K50" s="12"/>
      <c r="L50" s="12"/>
      <c r="M50" s="13">
        <v>2</v>
      </c>
      <c r="N50" s="12"/>
      <c r="O50" s="12"/>
      <c r="P50" s="12"/>
      <c r="Q50" s="13">
        <v>177</v>
      </c>
      <c r="R50" s="12"/>
      <c r="S50" s="12"/>
      <c r="T50" s="12"/>
      <c r="U50" s="13">
        <v>0</v>
      </c>
      <c r="X50" s="14"/>
    </row>
    <row r="51" spans="1:24" ht="19.5" customHeight="1" x14ac:dyDescent="0.2">
      <c r="A51" s="5" t="s">
        <v>10</v>
      </c>
      <c r="B51" s="11"/>
      <c r="C51" s="12"/>
      <c r="D51" s="12"/>
      <c r="E51" s="58" t="s">
        <v>72</v>
      </c>
      <c r="F51" s="12"/>
      <c r="G51" s="12"/>
      <c r="H51" s="12"/>
      <c r="I51" s="58" t="s">
        <v>72</v>
      </c>
      <c r="J51" s="12"/>
      <c r="K51" s="12"/>
      <c r="L51" s="12"/>
      <c r="M51" s="58" t="s">
        <v>72</v>
      </c>
      <c r="N51" s="12"/>
      <c r="O51" s="12"/>
      <c r="P51" s="12"/>
      <c r="Q51" s="58" t="s">
        <v>72</v>
      </c>
      <c r="R51" s="12"/>
      <c r="S51" s="12"/>
      <c r="T51" s="12"/>
      <c r="U51" s="58" t="s">
        <v>72</v>
      </c>
      <c r="X51" s="14"/>
    </row>
    <row r="52" spans="1:24" ht="21.75" customHeight="1" x14ac:dyDescent="0.2">
      <c r="A52" s="20" t="s">
        <v>14</v>
      </c>
      <c r="B52" s="63"/>
      <c r="C52" s="64"/>
      <c r="D52" s="65"/>
      <c r="E52" s="21">
        <f>AVERAGE(E40:E51)</f>
        <v>5327.818181818182</v>
      </c>
      <c r="F52" s="63"/>
      <c r="G52" s="64"/>
      <c r="H52" s="65"/>
      <c r="I52" s="21">
        <f>AVERAGE(I40:I51)</f>
        <v>5878.818181818182</v>
      </c>
      <c r="J52" s="63"/>
      <c r="K52" s="64"/>
      <c r="L52" s="65"/>
      <c r="M52" s="21">
        <f>AVERAGE(M40:M51)</f>
        <v>0.90909090909090906</v>
      </c>
      <c r="N52" s="63"/>
      <c r="O52" s="64"/>
      <c r="P52" s="65"/>
      <c r="Q52" s="21">
        <f>AVERAGE(Q40:Q51)</f>
        <v>270.45454545454544</v>
      </c>
      <c r="R52" s="63"/>
      <c r="S52" s="64"/>
      <c r="T52" s="65"/>
      <c r="U52" s="21">
        <f>AVERAGE(U40:U51)</f>
        <v>0</v>
      </c>
    </row>
    <row r="54" spans="1:24" x14ac:dyDescent="0.2">
      <c r="A54" s="79" t="s">
        <v>45</v>
      </c>
      <c r="B54" s="79"/>
      <c r="C54" s="79"/>
      <c r="D54" s="79"/>
      <c r="E54" s="79"/>
      <c r="F54" s="79"/>
      <c r="G54" s="79"/>
      <c r="H54" s="79"/>
      <c r="I54" s="79"/>
      <c r="J54" s="79"/>
      <c r="K54" s="79"/>
      <c r="L54" s="79"/>
      <c r="M54" s="79"/>
      <c r="N54" s="79"/>
      <c r="O54" s="79"/>
      <c r="P54" s="79"/>
      <c r="Q54" s="79"/>
      <c r="R54" s="79"/>
      <c r="S54" s="79"/>
      <c r="T54" s="79"/>
      <c r="U54" s="79"/>
    </row>
    <row r="55" spans="1:24" x14ac:dyDescent="0.2">
      <c r="A55" s="79"/>
      <c r="B55" s="79"/>
      <c r="C55" s="79"/>
      <c r="D55" s="79"/>
      <c r="E55" s="79"/>
      <c r="F55" s="79"/>
      <c r="G55" s="79"/>
      <c r="H55" s="79"/>
      <c r="I55" s="79"/>
      <c r="J55" s="79"/>
      <c r="K55" s="79"/>
      <c r="L55" s="79"/>
      <c r="M55" s="79"/>
      <c r="N55" s="79"/>
      <c r="O55" s="79"/>
      <c r="P55" s="79"/>
      <c r="Q55" s="79"/>
      <c r="R55" s="79"/>
      <c r="S55" s="79"/>
      <c r="T55" s="79"/>
      <c r="U55" s="79"/>
    </row>
    <row r="56" spans="1:24" x14ac:dyDescent="0.2">
      <c r="A56" s="79"/>
      <c r="B56" s="79"/>
      <c r="C56" s="79"/>
      <c r="D56" s="79"/>
      <c r="E56" s="79"/>
      <c r="F56" s="79"/>
      <c r="G56" s="79"/>
      <c r="H56" s="79"/>
      <c r="I56" s="79"/>
      <c r="J56" s="79"/>
      <c r="K56" s="79"/>
      <c r="L56" s="79"/>
      <c r="M56" s="79"/>
      <c r="N56" s="79"/>
      <c r="O56" s="79"/>
      <c r="P56" s="79"/>
      <c r="Q56" s="79"/>
      <c r="R56" s="79"/>
      <c r="S56" s="79"/>
      <c r="T56" s="79"/>
      <c r="U56" s="79"/>
    </row>
    <row r="57" spans="1:24" x14ac:dyDescent="0.2">
      <c r="A57" s="79"/>
      <c r="B57" s="79"/>
      <c r="C57" s="79"/>
      <c r="D57" s="79"/>
      <c r="E57" s="79"/>
      <c r="F57" s="79"/>
      <c r="G57" s="79"/>
      <c r="H57" s="79"/>
      <c r="I57" s="79"/>
      <c r="J57" s="79"/>
      <c r="K57" s="79"/>
      <c r="L57" s="79"/>
      <c r="M57" s="79"/>
      <c r="N57" s="79"/>
      <c r="O57" s="79"/>
      <c r="P57" s="79"/>
      <c r="Q57" s="79"/>
      <c r="R57" s="79"/>
      <c r="S57" s="79"/>
      <c r="T57" s="79"/>
      <c r="U57" s="79"/>
    </row>
  </sheetData>
  <mergeCells count="28">
    <mergeCell ref="A21:A23"/>
    <mergeCell ref="B21:U21"/>
    <mergeCell ref="B22:E22"/>
    <mergeCell ref="F22:I22"/>
    <mergeCell ref="J22:M22"/>
    <mergeCell ref="N22:Q22"/>
    <mergeCell ref="R22:U22"/>
    <mergeCell ref="N5:Q5"/>
    <mergeCell ref="B39:E39"/>
    <mergeCell ref="F39:I39"/>
    <mergeCell ref="J39:M39"/>
    <mergeCell ref="N39:Q39"/>
    <mergeCell ref="A54:U57"/>
    <mergeCell ref="B2:T2"/>
    <mergeCell ref="A4:A6"/>
    <mergeCell ref="B4:U4"/>
    <mergeCell ref="R5:U5"/>
    <mergeCell ref="R39:U39"/>
    <mergeCell ref="B52:D52"/>
    <mergeCell ref="F52:H52"/>
    <mergeCell ref="J52:L52"/>
    <mergeCell ref="N52:P52"/>
    <mergeCell ref="R52:T52"/>
    <mergeCell ref="A38:A39"/>
    <mergeCell ref="B38:U38"/>
    <mergeCell ref="B5:E5"/>
    <mergeCell ref="F5:I5"/>
    <mergeCell ref="J5:M5"/>
  </mergeCells>
  <phoneticPr fontId="4" type="noConversion"/>
  <pageMargins left="0.39" right="0.34" top="0.35" bottom="0.28000000000000003" header="0.28000000000000003" footer="0.19"/>
  <pageSetup paperSize="9" scale="59" fitToHeight="0"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1">
    <pageSetUpPr fitToPage="1"/>
  </sheetPr>
  <dimension ref="A2:Z57"/>
  <sheetViews>
    <sheetView showGridLines="0" zoomScale="70" workbookViewId="0">
      <selection activeCell="U51" sqref="U51"/>
    </sheetView>
  </sheetViews>
  <sheetFormatPr defaultRowHeight="12" x14ac:dyDescent="0.2"/>
  <cols>
    <col min="1" max="1" width="15.140625" style="1" customWidth="1"/>
    <col min="2" max="4" width="11.28515625" style="3" bestFit="1" customWidth="1"/>
    <col min="5" max="5" width="11.7109375" style="3" customWidth="1"/>
    <col min="6" max="8" width="11.28515625" style="3" customWidth="1"/>
    <col min="9" max="9" width="11.7109375" style="3" customWidth="1"/>
    <col min="10" max="12" width="11.28515625" style="3" customWidth="1"/>
    <col min="13" max="13" width="11.7109375" style="3" customWidth="1"/>
    <col min="14" max="16" width="11.28515625" style="3" customWidth="1"/>
    <col min="17" max="17" width="11.7109375" style="3" customWidth="1"/>
    <col min="18" max="20" width="11.28515625" style="3" customWidth="1"/>
    <col min="21" max="21" width="11.7109375" style="3" customWidth="1"/>
    <col min="22" max="16384" width="9.140625" style="1"/>
  </cols>
  <sheetData>
    <row r="2" spans="1:21" ht="18" customHeight="1" x14ac:dyDescent="0.2">
      <c r="B2" s="66" t="s">
        <v>89</v>
      </c>
      <c r="C2" s="67"/>
      <c r="D2" s="67"/>
      <c r="E2" s="67"/>
      <c r="F2" s="67"/>
      <c r="G2" s="67"/>
      <c r="H2" s="67"/>
      <c r="I2" s="67"/>
      <c r="J2" s="67"/>
      <c r="K2" s="67"/>
      <c r="L2" s="67"/>
      <c r="M2" s="67"/>
      <c r="N2" s="67"/>
      <c r="O2" s="67"/>
      <c r="P2" s="67"/>
      <c r="Q2" s="67"/>
      <c r="R2" s="67"/>
      <c r="S2" s="67"/>
      <c r="T2" s="68"/>
      <c r="U2" s="1"/>
    </row>
    <row r="3" spans="1:21" ht="15.75" customHeight="1" x14ac:dyDescent="0.2"/>
    <row r="4" spans="1:21" s="4" customFormat="1" ht="18" customHeight="1" x14ac:dyDescent="0.2">
      <c r="A4" s="69" t="s">
        <v>0</v>
      </c>
      <c r="B4" s="72" t="s">
        <v>26</v>
      </c>
      <c r="C4" s="73"/>
      <c r="D4" s="73"/>
      <c r="E4" s="73"/>
      <c r="F4" s="73"/>
      <c r="G4" s="73"/>
      <c r="H4" s="73"/>
      <c r="I4" s="73"/>
      <c r="J4" s="73"/>
      <c r="K4" s="73"/>
      <c r="L4" s="73"/>
      <c r="M4" s="73"/>
      <c r="N4" s="73"/>
      <c r="O4" s="73"/>
      <c r="P4" s="73"/>
      <c r="Q4" s="73"/>
      <c r="R4" s="73"/>
      <c r="S4" s="73"/>
      <c r="T4" s="73"/>
      <c r="U4" s="74"/>
    </row>
    <row r="5" spans="1:21" s="4" customFormat="1" ht="18" customHeight="1" x14ac:dyDescent="0.2">
      <c r="A5" s="70"/>
      <c r="B5" s="75" t="s">
        <v>20</v>
      </c>
      <c r="C5" s="76"/>
      <c r="D5" s="76"/>
      <c r="E5" s="77"/>
      <c r="F5" s="75" t="s">
        <v>21</v>
      </c>
      <c r="G5" s="76"/>
      <c r="H5" s="76"/>
      <c r="I5" s="77"/>
      <c r="J5" s="75" t="s">
        <v>22</v>
      </c>
      <c r="K5" s="76"/>
      <c r="L5" s="76"/>
      <c r="M5" s="77"/>
      <c r="N5" s="75" t="s">
        <v>23</v>
      </c>
      <c r="O5" s="76"/>
      <c r="P5" s="76"/>
      <c r="Q5" s="77"/>
      <c r="R5" s="75" t="s">
        <v>24</v>
      </c>
      <c r="S5" s="76"/>
      <c r="T5" s="76"/>
      <c r="U5" s="77"/>
    </row>
    <row r="6" spans="1:21" s="4" customFormat="1" ht="21.2" customHeight="1" x14ac:dyDescent="0.2">
      <c r="A6" s="71"/>
      <c r="B6" s="15" t="s">
        <v>1</v>
      </c>
      <c r="C6" s="15" t="s">
        <v>2</v>
      </c>
      <c r="D6" s="15" t="s">
        <v>3</v>
      </c>
      <c r="E6" s="15" t="s">
        <v>4</v>
      </c>
      <c r="F6" s="15" t="s">
        <v>1</v>
      </c>
      <c r="G6" s="15" t="s">
        <v>2</v>
      </c>
      <c r="H6" s="15" t="s">
        <v>3</v>
      </c>
      <c r="I6" s="15" t="s">
        <v>4</v>
      </c>
      <c r="J6" s="15" t="s">
        <v>1</v>
      </c>
      <c r="K6" s="15" t="s">
        <v>2</v>
      </c>
      <c r="L6" s="15" t="s">
        <v>3</v>
      </c>
      <c r="M6" s="15" t="s">
        <v>4</v>
      </c>
      <c r="N6" s="15" t="s">
        <v>1</v>
      </c>
      <c r="O6" s="15" t="s">
        <v>2</v>
      </c>
      <c r="P6" s="15" t="s">
        <v>3</v>
      </c>
      <c r="Q6" s="15" t="s">
        <v>4</v>
      </c>
      <c r="R6" s="15" t="s">
        <v>1</v>
      </c>
      <c r="S6" s="15" t="s">
        <v>2</v>
      </c>
      <c r="T6" s="15" t="s">
        <v>3</v>
      </c>
      <c r="U6" s="15" t="s">
        <v>4</v>
      </c>
    </row>
    <row r="7" spans="1:21" ht="18.75" customHeight="1" x14ac:dyDescent="0.2">
      <c r="A7" s="5" t="s">
        <v>11</v>
      </c>
      <c r="B7" s="6">
        <v>62191</v>
      </c>
      <c r="C7" s="6">
        <v>28801</v>
      </c>
      <c r="D7" s="6">
        <v>48738</v>
      </c>
      <c r="E7" s="7">
        <f>SUM(B7:D7)</f>
        <v>139730</v>
      </c>
      <c r="F7" s="8">
        <v>102495</v>
      </c>
      <c r="G7" s="6">
        <v>64618</v>
      </c>
      <c r="H7" s="6">
        <v>181614</v>
      </c>
      <c r="I7" s="7">
        <f t="shared" ref="I7:I16" si="0">SUM(F7:H7)</f>
        <v>348727</v>
      </c>
      <c r="J7" s="8">
        <v>24210</v>
      </c>
      <c r="K7" s="6">
        <v>12283</v>
      </c>
      <c r="L7" s="6">
        <v>26330</v>
      </c>
      <c r="M7" s="7">
        <f>SUM(J7:L7)</f>
        <v>62823</v>
      </c>
      <c r="N7" s="8">
        <v>1405075.74</v>
      </c>
      <c r="O7" s="6">
        <v>764664.63</v>
      </c>
      <c r="P7" s="6">
        <v>1435845.95</v>
      </c>
      <c r="Q7" s="7">
        <f t="shared" ref="Q7:Q17" si="1">SUM(N7:P7)</f>
        <v>3605586.3200000003</v>
      </c>
      <c r="R7" s="8">
        <v>0</v>
      </c>
      <c r="S7" s="6">
        <v>0</v>
      </c>
      <c r="T7" s="6">
        <v>0</v>
      </c>
      <c r="U7" s="7">
        <f t="shared" ref="U7:U17" si="2">SUM(R7:T7)</f>
        <v>0</v>
      </c>
    </row>
    <row r="8" spans="1:21" ht="18.75" customHeight="1" x14ac:dyDescent="0.2">
      <c r="A8" s="5" t="s">
        <v>15</v>
      </c>
      <c r="B8" s="6">
        <v>54387</v>
      </c>
      <c r="C8" s="6">
        <v>41442</v>
      </c>
      <c r="D8" s="6">
        <v>77467</v>
      </c>
      <c r="E8" s="7">
        <f>SUM(B8:D8)</f>
        <v>173296</v>
      </c>
      <c r="F8" s="8">
        <v>139734</v>
      </c>
      <c r="G8" s="6">
        <v>74148</v>
      </c>
      <c r="H8" s="6">
        <v>121380</v>
      </c>
      <c r="I8" s="7">
        <f t="shared" si="0"/>
        <v>335262</v>
      </c>
      <c r="J8" s="8">
        <v>28253</v>
      </c>
      <c r="K8" s="6">
        <v>14039</v>
      </c>
      <c r="L8" s="6">
        <v>22021</v>
      </c>
      <c r="M8" s="7">
        <f>SUM(J8:L8)</f>
        <v>64313</v>
      </c>
      <c r="N8" s="8">
        <v>1409766</v>
      </c>
      <c r="O8" s="6">
        <v>766829</v>
      </c>
      <c r="P8" s="6">
        <v>1136849</v>
      </c>
      <c r="Q8" s="7">
        <f t="shared" si="1"/>
        <v>3313444</v>
      </c>
      <c r="R8" s="8">
        <v>0</v>
      </c>
      <c r="S8" s="6">
        <v>0</v>
      </c>
      <c r="T8" s="6">
        <v>0</v>
      </c>
      <c r="U8" s="7">
        <f t="shared" si="2"/>
        <v>0</v>
      </c>
    </row>
    <row r="9" spans="1:21" ht="18.75" customHeight="1" x14ac:dyDescent="0.2">
      <c r="A9" s="5" t="s">
        <v>16</v>
      </c>
      <c r="B9" s="6">
        <v>65062</v>
      </c>
      <c r="C9" s="6">
        <v>45858</v>
      </c>
      <c r="D9" s="6">
        <v>82944</v>
      </c>
      <c r="E9" s="7">
        <f>SUM(B9:D9)</f>
        <v>193864</v>
      </c>
      <c r="F9" s="8">
        <v>146564</v>
      </c>
      <c r="G9" s="6">
        <v>78316</v>
      </c>
      <c r="H9" s="6">
        <v>125003</v>
      </c>
      <c r="I9" s="7">
        <f t="shared" si="0"/>
        <v>349883</v>
      </c>
      <c r="J9" s="8">
        <v>34254</v>
      </c>
      <c r="K9" s="6">
        <v>16065</v>
      </c>
      <c r="L9" s="6">
        <v>23807</v>
      </c>
      <c r="M9" s="7">
        <f>SUM(J9:L9)</f>
        <v>74126</v>
      </c>
      <c r="N9" s="8">
        <v>1587929</v>
      </c>
      <c r="O9" s="6">
        <v>818434</v>
      </c>
      <c r="P9" s="6">
        <v>1203206</v>
      </c>
      <c r="Q9" s="7">
        <f t="shared" si="1"/>
        <v>3609569</v>
      </c>
      <c r="R9" s="8">
        <v>0</v>
      </c>
      <c r="S9" s="6">
        <v>0</v>
      </c>
      <c r="T9" s="6">
        <v>0</v>
      </c>
      <c r="U9" s="7">
        <f t="shared" si="2"/>
        <v>0</v>
      </c>
    </row>
    <row r="10" spans="1:21" ht="18.75" customHeight="1" x14ac:dyDescent="0.2">
      <c r="A10" s="5" t="s">
        <v>19</v>
      </c>
      <c r="B10" s="6">
        <v>61610</v>
      </c>
      <c r="C10" s="6">
        <v>41027</v>
      </c>
      <c r="D10" s="6">
        <v>80492</v>
      </c>
      <c r="E10" s="7">
        <f>SUM(B10:D10)</f>
        <v>183129</v>
      </c>
      <c r="F10" s="8">
        <v>122617</v>
      </c>
      <c r="G10" s="6">
        <v>70351</v>
      </c>
      <c r="H10" s="6">
        <v>116220</v>
      </c>
      <c r="I10" s="7">
        <f t="shared" si="0"/>
        <v>309188</v>
      </c>
      <c r="J10" s="8">
        <v>32635</v>
      </c>
      <c r="K10" s="6">
        <v>18907</v>
      </c>
      <c r="L10" s="6">
        <v>26516</v>
      </c>
      <c r="M10" s="7">
        <f>SUM(J10:L10)</f>
        <v>78058</v>
      </c>
      <c r="N10" s="8">
        <v>1515410</v>
      </c>
      <c r="O10" s="6">
        <v>914215</v>
      </c>
      <c r="P10" s="6">
        <v>1400995</v>
      </c>
      <c r="Q10" s="7">
        <f t="shared" si="1"/>
        <v>3830620</v>
      </c>
      <c r="R10" s="8">
        <v>0</v>
      </c>
      <c r="S10" s="6">
        <v>0</v>
      </c>
      <c r="T10" s="6">
        <v>0</v>
      </c>
      <c r="U10" s="7">
        <f t="shared" si="2"/>
        <v>0</v>
      </c>
    </row>
    <row r="11" spans="1:21" ht="18.75" customHeight="1" x14ac:dyDescent="0.2">
      <c r="A11" s="5" t="s">
        <v>17</v>
      </c>
      <c r="B11" s="6">
        <v>66370</v>
      </c>
      <c r="C11" s="6">
        <v>44456</v>
      </c>
      <c r="D11" s="6">
        <v>83652</v>
      </c>
      <c r="E11" s="7">
        <f t="shared" ref="E11:E17" si="3">SUM(B11:D11)</f>
        <v>194478</v>
      </c>
      <c r="F11" s="8">
        <v>111810</v>
      </c>
      <c r="G11" s="6">
        <v>54331</v>
      </c>
      <c r="H11" s="6">
        <v>89225</v>
      </c>
      <c r="I11" s="7">
        <f t="shared" si="0"/>
        <v>255366</v>
      </c>
      <c r="J11" s="8">
        <v>35666</v>
      </c>
      <c r="K11" s="6">
        <v>19036</v>
      </c>
      <c r="L11" s="6">
        <v>28520</v>
      </c>
      <c r="M11" s="7">
        <f t="shared" ref="M11:M17" si="4">SUM(J11:L11)</f>
        <v>83222</v>
      </c>
      <c r="N11" s="8">
        <v>1552277</v>
      </c>
      <c r="O11" s="6">
        <v>805263</v>
      </c>
      <c r="P11" s="6">
        <v>1291433</v>
      </c>
      <c r="Q11" s="7">
        <f t="shared" si="1"/>
        <v>3648973</v>
      </c>
      <c r="R11" s="8">
        <v>0</v>
      </c>
      <c r="S11" s="6">
        <v>0</v>
      </c>
      <c r="T11" s="6">
        <v>0</v>
      </c>
      <c r="U11" s="7">
        <f t="shared" si="2"/>
        <v>0</v>
      </c>
    </row>
    <row r="12" spans="1:21" ht="18.75" customHeight="1" x14ac:dyDescent="0.2">
      <c r="A12" s="5" t="s">
        <v>18</v>
      </c>
      <c r="B12" s="6">
        <v>65801</v>
      </c>
      <c r="C12" s="6">
        <v>42977</v>
      </c>
      <c r="D12" s="6">
        <v>84060</v>
      </c>
      <c r="E12" s="7">
        <f t="shared" si="3"/>
        <v>192838</v>
      </c>
      <c r="F12" s="8">
        <v>131113</v>
      </c>
      <c r="G12" s="6">
        <v>65674</v>
      </c>
      <c r="H12" s="6">
        <v>102682</v>
      </c>
      <c r="I12" s="7">
        <f t="shared" si="0"/>
        <v>299469</v>
      </c>
      <c r="J12" s="8">
        <v>34021</v>
      </c>
      <c r="K12" s="6">
        <v>18357</v>
      </c>
      <c r="L12" s="6">
        <v>27455</v>
      </c>
      <c r="M12" s="7">
        <f t="shared" si="4"/>
        <v>79833</v>
      </c>
      <c r="N12" s="8">
        <v>1729276</v>
      </c>
      <c r="O12" s="6">
        <v>950916</v>
      </c>
      <c r="P12" s="6">
        <v>1542418</v>
      </c>
      <c r="Q12" s="7">
        <f t="shared" si="1"/>
        <v>4222610</v>
      </c>
      <c r="R12" s="8">
        <v>0</v>
      </c>
      <c r="S12" s="6">
        <v>0</v>
      </c>
      <c r="T12" s="6">
        <v>0</v>
      </c>
      <c r="U12" s="7">
        <f t="shared" si="2"/>
        <v>0</v>
      </c>
    </row>
    <row r="13" spans="1:21" ht="18.75" customHeight="1" x14ac:dyDescent="0.2">
      <c r="A13" s="5" t="s">
        <v>5</v>
      </c>
      <c r="B13" s="6">
        <v>69216</v>
      </c>
      <c r="C13" s="6">
        <v>46570</v>
      </c>
      <c r="D13" s="6">
        <v>86457</v>
      </c>
      <c r="E13" s="7">
        <f t="shared" si="3"/>
        <v>202243</v>
      </c>
      <c r="F13" s="8">
        <v>139667</v>
      </c>
      <c r="G13" s="6">
        <v>74909</v>
      </c>
      <c r="H13" s="6">
        <v>106990</v>
      </c>
      <c r="I13" s="7">
        <f t="shared" si="0"/>
        <v>321566</v>
      </c>
      <c r="J13" s="8">
        <v>34745</v>
      </c>
      <c r="K13" s="6">
        <v>20799</v>
      </c>
      <c r="L13" s="6">
        <v>27844</v>
      </c>
      <c r="M13" s="7">
        <f t="shared" si="4"/>
        <v>83388</v>
      </c>
      <c r="N13" s="8">
        <v>1504632</v>
      </c>
      <c r="O13" s="6">
        <v>918387</v>
      </c>
      <c r="P13" s="6">
        <v>1412600</v>
      </c>
      <c r="Q13" s="7">
        <f t="shared" si="1"/>
        <v>3835619</v>
      </c>
      <c r="R13" s="8">
        <v>0</v>
      </c>
      <c r="S13" s="6">
        <v>0</v>
      </c>
      <c r="T13" s="6">
        <v>0</v>
      </c>
      <c r="U13" s="7">
        <f t="shared" si="2"/>
        <v>0</v>
      </c>
    </row>
    <row r="14" spans="1:21" ht="18.75" customHeight="1" x14ac:dyDescent="0.2">
      <c r="A14" s="5" t="s">
        <v>6</v>
      </c>
      <c r="B14" s="6">
        <v>60417</v>
      </c>
      <c r="C14" s="6">
        <v>39556</v>
      </c>
      <c r="D14" s="6">
        <v>77933</v>
      </c>
      <c r="E14" s="7">
        <f t="shared" si="3"/>
        <v>177906</v>
      </c>
      <c r="F14" s="8">
        <v>138045</v>
      </c>
      <c r="G14" s="6">
        <v>67364</v>
      </c>
      <c r="H14" s="6">
        <v>101116</v>
      </c>
      <c r="I14" s="7">
        <f t="shared" si="0"/>
        <v>306525</v>
      </c>
      <c r="J14" s="8">
        <v>36151</v>
      </c>
      <c r="K14" s="6">
        <v>17824</v>
      </c>
      <c r="L14" s="6">
        <v>26669</v>
      </c>
      <c r="M14" s="7">
        <f t="shared" si="4"/>
        <v>80644</v>
      </c>
      <c r="N14" s="8">
        <v>1663302</v>
      </c>
      <c r="O14" s="6">
        <v>904255</v>
      </c>
      <c r="P14" s="6">
        <v>1461071</v>
      </c>
      <c r="Q14" s="7">
        <f t="shared" si="1"/>
        <v>4028628</v>
      </c>
      <c r="R14" s="8">
        <v>0</v>
      </c>
      <c r="S14" s="6">
        <v>0</v>
      </c>
      <c r="T14" s="6">
        <v>0</v>
      </c>
      <c r="U14" s="7">
        <f t="shared" si="2"/>
        <v>0</v>
      </c>
    </row>
    <row r="15" spans="1:21" ht="18.75" customHeight="1" x14ac:dyDescent="0.2">
      <c r="A15" s="5" t="s">
        <v>7</v>
      </c>
      <c r="B15" s="6">
        <v>66428</v>
      </c>
      <c r="C15" s="6">
        <v>46454</v>
      </c>
      <c r="D15" s="6">
        <v>84191</v>
      </c>
      <c r="E15" s="7">
        <f t="shared" si="3"/>
        <v>197073</v>
      </c>
      <c r="F15" s="8">
        <v>137979</v>
      </c>
      <c r="G15" s="6">
        <v>67152</v>
      </c>
      <c r="H15" s="6">
        <v>95642</v>
      </c>
      <c r="I15" s="7">
        <f t="shared" si="0"/>
        <v>300773</v>
      </c>
      <c r="J15" s="8">
        <v>34906</v>
      </c>
      <c r="K15" s="6">
        <v>15064</v>
      </c>
      <c r="L15" s="6">
        <v>22713</v>
      </c>
      <c r="M15" s="7">
        <f t="shared" si="4"/>
        <v>72683</v>
      </c>
      <c r="N15" s="8">
        <v>1587933</v>
      </c>
      <c r="O15" s="6">
        <v>858961</v>
      </c>
      <c r="P15" s="6">
        <v>1270819</v>
      </c>
      <c r="Q15" s="7">
        <f t="shared" si="1"/>
        <v>3717713</v>
      </c>
      <c r="R15" s="8">
        <v>0</v>
      </c>
      <c r="S15" s="6">
        <v>0</v>
      </c>
      <c r="T15" s="6">
        <v>0</v>
      </c>
      <c r="U15" s="7">
        <f t="shared" si="2"/>
        <v>0</v>
      </c>
    </row>
    <row r="16" spans="1:21" ht="18.75" customHeight="1" x14ac:dyDescent="0.2">
      <c r="A16" s="5" t="s">
        <v>8</v>
      </c>
      <c r="B16" s="6">
        <v>64490</v>
      </c>
      <c r="C16" s="6">
        <v>50732</v>
      </c>
      <c r="D16" s="6">
        <v>90247</v>
      </c>
      <c r="E16" s="7">
        <f t="shared" si="3"/>
        <v>205469</v>
      </c>
      <c r="F16" s="8">
        <v>111979</v>
      </c>
      <c r="G16" s="6">
        <v>56553</v>
      </c>
      <c r="H16" s="6">
        <v>89287</v>
      </c>
      <c r="I16" s="7">
        <f t="shared" si="0"/>
        <v>257819</v>
      </c>
      <c r="J16" s="8">
        <v>29738</v>
      </c>
      <c r="K16" s="6">
        <v>15544</v>
      </c>
      <c r="L16" s="6">
        <v>24827</v>
      </c>
      <c r="M16" s="7">
        <f t="shared" si="4"/>
        <v>70109</v>
      </c>
      <c r="N16" s="8">
        <v>1421785</v>
      </c>
      <c r="O16" s="6">
        <v>840331</v>
      </c>
      <c r="P16" s="6">
        <v>1283934</v>
      </c>
      <c r="Q16" s="7">
        <f t="shared" si="1"/>
        <v>3546050</v>
      </c>
      <c r="R16" s="8">
        <v>0</v>
      </c>
      <c r="S16" s="6">
        <v>0</v>
      </c>
      <c r="T16" s="6">
        <v>0</v>
      </c>
      <c r="U16" s="7">
        <f t="shared" si="2"/>
        <v>0</v>
      </c>
    </row>
    <row r="17" spans="1:26" ht="18.75" customHeight="1" x14ac:dyDescent="0.2">
      <c r="A17" s="5" t="s">
        <v>9</v>
      </c>
      <c r="B17" s="6">
        <v>7889</v>
      </c>
      <c r="C17" s="6">
        <v>5829</v>
      </c>
      <c r="D17" s="6">
        <v>11006</v>
      </c>
      <c r="E17" s="7">
        <f t="shared" si="3"/>
        <v>24724</v>
      </c>
      <c r="F17" s="8">
        <v>81836</v>
      </c>
      <c r="G17" s="6">
        <v>34647</v>
      </c>
      <c r="H17" s="6">
        <v>53658</v>
      </c>
      <c r="I17" s="7">
        <f>SUM(F17:H17)</f>
        <v>170141</v>
      </c>
      <c r="J17" s="8">
        <v>0</v>
      </c>
      <c r="K17" s="8">
        <v>0</v>
      </c>
      <c r="L17" s="8">
        <v>0</v>
      </c>
      <c r="M17" s="7">
        <f t="shared" si="4"/>
        <v>0</v>
      </c>
      <c r="N17" s="8">
        <v>1159016</v>
      </c>
      <c r="O17" s="6">
        <v>615993</v>
      </c>
      <c r="P17" s="6">
        <v>1011859</v>
      </c>
      <c r="Q17" s="7">
        <f t="shared" si="1"/>
        <v>2786868</v>
      </c>
      <c r="R17" s="8">
        <v>0</v>
      </c>
      <c r="S17" s="6">
        <v>0</v>
      </c>
      <c r="T17" s="6">
        <v>0</v>
      </c>
      <c r="U17" s="7">
        <f t="shared" si="2"/>
        <v>0</v>
      </c>
    </row>
    <row r="18" spans="1:26" ht="18.75" customHeight="1" x14ac:dyDescent="0.2">
      <c r="A18" s="5" t="s">
        <v>10</v>
      </c>
      <c r="B18" s="57" t="s">
        <v>72</v>
      </c>
      <c r="C18" s="57" t="s">
        <v>72</v>
      </c>
      <c r="D18" s="57" t="s">
        <v>72</v>
      </c>
      <c r="E18" s="58" t="s">
        <v>72</v>
      </c>
      <c r="F18" s="57" t="s">
        <v>72</v>
      </c>
      <c r="G18" s="57" t="s">
        <v>72</v>
      </c>
      <c r="H18" s="57" t="s">
        <v>72</v>
      </c>
      <c r="I18" s="58" t="s">
        <v>72</v>
      </c>
      <c r="J18" s="57" t="s">
        <v>72</v>
      </c>
      <c r="K18" s="57" t="s">
        <v>72</v>
      </c>
      <c r="L18" s="57" t="s">
        <v>72</v>
      </c>
      <c r="M18" s="58" t="s">
        <v>72</v>
      </c>
      <c r="N18" s="57" t="s">
        <v>72</v>
      </c>
      <c r="O18" s="57" t="s">
        <v>72</v>
      </c>
      <c r="P18" s="57" t="s">
        <v>72</v>
      </c>
      <c r="Q18" s="58" t="s">
        <v>72</v>
      </c>
      <c r="R18" s="57" t="s">
        <v>72</v>
      </c>
      <c r="S18" s="57" t="s">
        <v>72</v>
      </c>
      <c r="T18" s="57" t="s">
        <v>72</v>
      </c>
      <c r="U18" s="58" t="s">
        <v>72</v>
      </c>
    </row>
    <row r="19" spans="1:26" ht="21.75" customHeight="1" x14ac:dyDescent="0.2">
      <c r="A19" s="16" t="s">
        <v>12</v>
      </c>
      <c r="B19" s="17">
        <f t="shared" ref="B19:U19" si="5">SUM(B7:B18)</f>
        <v>643861</v>
      </c>
      <c r="C19" s="18">
        <f t="shared" si="5"/>
        <v>433702</v>
      </c>
      <c r="D19" s="18">
        <f t="shared" si="5"/>
        <v>807187</v>
      </c>
      <c r="E19" s="19">
        <f t="shared" si="5"/>
        <v>1884750</v>
      </c>
      <c r="F19" s="17">
        <f t="shared" si="5"/>
        <v>1363839</v>
      </c>
      <c r="G19" s="18">
        <f t="shared" si="5"/>
        <v>708063</v>
      </c>
      <c r="H19" s="18">
        <f t="shared" si="5"/>
        <v>1182817</v>
      </c>
      <c r="I19" s="19">
        <f t="shared" si="5"/>
        <v>3254719</v>
      </c>
      <c r="J19" s="17">
        <f t="shared" si="5"/>
        <v>324579</v>
      </c>
      <c r="K19" s="18">
        <f t="shared" si="5"/>
        <v>167918</v>
      </c>
      <c r="L19" s="18">
        <f t="shared" si="5"/>
        <v>256702</v>
      </c>
      <c r="M19" s="19">
        <f t="shared" si="5"/>
        <v>749199</v>
      </c>
      <c r="N19" s="17">
        <f t="shared" si="5"/>
        <v>16536401.74</v>
      </c>
      <c r="O19" s="18">
        <f t="shared" si="5"/>
        <v>9158248.629999999</v>
      </c>
      <c r="P19" s="18">
        <f t="shared" si="5"/>
        <v>14451029.949999999</v>
      </c>
      <c r="Q19" s="19">
        <f t="shared" si="5"/>
        <v>40145680.32</v>
      </c>
      <c r="R19" s="17">
        <f t="shared" si="5"/>
        <v>0</v>
      </c>
      <c r="S19" s="18">
        <f t="shared" si="5"/>
        <v>0</v>
      </c>
      <c r="T19" s="18">
        <f t="shared" si="5"/>
        <v>0</v>
      </c>
      <c r="U19" s="19">
        <f t="shared" si="5"/>
        <v>0</v>
      </c>
      <c r="W19" s="3"/>
    </row>
    <row r="20" spans="1:26" s="2" customFormat="1" ht="12.75" customHeight="1" x14ac:dyDescent="0.2">
      <c r="A20" s="9"/>
    </row>
    <row r="21" spans="1:26" ht="19.5" customHeight="1" x14ac:dyDescent="0.2">
      <c r="A21" s="69" t="s">
        <v>0</v>
      </c>
      <c r="B21" s="72" t="s">
        <v>25</v>
      </c>
      <c r="C21" s="73"/>
      <c r="D21" s="73"/>
      <c r="E21" s="73"/>
      <c r="F21" s="73"/>
      <c r="G21" s="73"/>
      <c r="H21" s="73"/>
      <c r="I21" s="73"/>
      <c r="J21" s="73"/>
      <c r="K21" s="73"/>
      <c r="L21" s="73"/>
      <c r="M21" s="73"/>
      <c r="N21" s="73"/>
      <c r="O21" s="73"/>
      <c r="P21" s="73"/>
      <c r="Q21" s="73"/>
      <c r="R21" s="73"/>
      <c r="S21" s="73"/>
      <c r="T21" s="73"/>
      <c r="U21" s="74"/>
      <c r="V21" s="4"/>
      <c r="W21" s="4"/>
      <c r="X21" s="4"/>
      <c r="Y21" s="4"/>
      <c r="Z21" s="4"/>
    </row>
    <row r="22" spans="1:26" ht="19.5" customHeight="1" x14ac:dyDescent="0.2">
      <c r="A22" s="70"/>
      <c r="B22" s="75" t="s">
        <v>20</v>
      </c>
      <c r="C22" s="76"/>
      <c r="D22" s="76"/>
      <c r="E22" s="77"/>
      <c r="F22" s="75" t="s">
        <v>21</v>
      </c>
      <c r="G22" s="76"/>
      <c r="H22" s="76"/>
      <c r="I22" s="77"/>
      <c r="J22" s="75" t="s">
        <v>22</v>
      </c>
      <c r="K22" s="76"/>
      <c r="L22" s="76"/>
      <c r="M22" s="77"/>
      <c r="N22" s="75" t="s">
        <v>23</v>
      </c>
      <c r="O22" s="76"/>
      <c r="P22" s="76"/>
      <c r="Q22" s="77"/>
      <c r="R22" s="75" t="s">
        <v>24</v>
      </c>
      <c r="S22" s="76"/>
      <c r="T22" s="76"/>
      <c r="U22" s="77"/>
      <c r="V22" s="4"/>
      <c r="W22" s="4"/>
      <c r="X22" s="4"/>
      <c r="Y22" s="4"/>
      <c r="Z22" s="4"/>
    </row>
    <row r="23" spans="1:26" ht="19.5" customHeight="1" x14ac:dyDescent="0.2">
      <c r="A23" s="71"/>
      <c r="B23" s="15"/>
      <c r="C23" s="15"/>
      <c r="D23" s="15"/>
      <c r="E23" s="15" t="s">
        <v>4</v>
      </c>
      <c r="F23" s="15"/>
      <c r="G23" s="15"/>
      <c r="H23" s="15"/>
      <c r="I23" s="15" t="s">
        <v>4</v>
      </c>
      <c r="J23" s="15"/>
      <c r="K23" s="15"/>
      <c r="L23" s="15"/>
      <c r="M23" s="15" t="s">
        <v>4</v>
      </c>
      <c r="N23" s="15"/>
      <c r="O23" s="15"/>
      <c r="P23" s="15"/>
      <c r="Q23" s="15" t="s">
        <v>4</v>
      </c>
      <c r="R23" s="15"/>
      <c r="S23" s="15"/>
      <c r="T23" s="15"/>
      <c r="U23" s="15" t="s">
        <v>4</v>
      </c>
      <c r="V23" s="4"/>
      <c r="W23" s="4"/>
      <c r="X23" s="4"/>
      <c r="Y23" s="4"/>
      <c r="Z23" s="4"/>
    </row>
    <row r="24" spans="1:26" ht="19.5" customHeight="1" x14ac:dyDescent="0.2">
      <c r="A24" s="5" t="s">
        <v>11</v>
      </c>
      <c r="B24" s="10"/>
      <c r="C24" s="10"/>
      <c r="D24" s="10"/>
      <c r="E24" s="7">
        <v>248866</v>
      </c>
      <c r="F24" s="10"/>
      <c r="G24" s="10"/>
      <c r="H24" s="10"/>
      <c r="I24" s="7">
        <v>481100</v>
      </c>
      <c r="J24" s="10"/>
      <c r="K24" s="10"/>
      <c r="L24" s="10"/>
      <c r="M24" s="7">
        <v>0</v>
      </c>
      <c r="N24" s="10"/>
      <c r="O24" s="10"/>
      <c r="P24" s="10"/>
      <c r="Q24" s="7">
        <v>0</v>
      </c>
      <c r="R24" s="10"/>
      <c r="S24" s="10"/>
      <c r="T24" s="10"/>
      <c r="U24" s="7">
        <v>0</v>
      </c>
    </row>
    <row r="25" spans="1:26" ht="19.5" customHeight="1" x14ac:dyDescent="0.2">
      <c r="A25" s="5" t="s">
        <v>15</v>
      </c>
      <c r="B25" s="10"/>
      <c r="C25" s="10"/>
      <c r="D25" s="10"/>
      <c r="E25" s="7">
        <v>311033</v>
      </c>
      <c r="F25" s="10"/>
      <c r="G25" s="10"/>
      <c r="H25" s="10"/>
      <c r="I25" s="7">
        <v>446818</v>
      </c>
      <c r="J25" s="10"/>
      <c r="K25" s="10"/>
      <c r="L25" s="10"/>
      <c r="M25" s="7">
        <v>0</v>
      </c>
      <c r="N25" s="10"/>
      <c r="O25" s="10"/>
      <c r="P25" s="10"/>
      <c r="Q25" s="7">
        <v>0</v>
      </c>
      <c r="R25" s="10"/>
      <c r="S25" s="10"/>
      <c r="T25" s="10"/>
      <c r="U25" s="7">
        <v>0</v>
      </c>
    </row>
    <row r="26" spans="1:26" ht="19.5" customHeight="1" x14ac:dyDescent="0.2">
      <c r="A26" s="5" t="s">
        <v>16</v>
      </c>
      <c r="B26" s="10"/>
      <c r="C26" s="10"/>
      <c r="D26" s="10"/>
      <c r="E26" s="7">
        <v>328296</v>
      </c>
      <c r="F26" s="10"/>
      <c r="G26" s="10"/>
      <c r="H26" s="10"/>
      <c r="I26" s="7">
        <v>474794</v>
      </c>
      <c r="J26" s="10"/>
      <c r="K26" s="10"/>
      <c r="L26" s="10"/>
      <c r="M26" s="7">
        <v>0</v>
      </c>
      <c r="N26" s="10"/>
      <c r="O26" s="10"/>
      <c r="P26" s="10"/>
      <c r="Q26" s="7">
        <v>0</v>
      </c>
      <c r="R26" s="10"/>
      <c r="S26" s="10"/>
      <c r="T26" s="10"/>
      <c r="U26" s="7">
        <v>0</v>
      </c>
    </row>
    <row r="27" spans="1:26" ht="19.5" customHeight="1" x14ac:dyDescent="0.2">
      <c r="A27" s="5" t="s">
        <v>19</v>
      </c>
      <c r="B27" s="10"/>
      <c r="C27" s="10"/>
      <c r="D27" s="10"/>
      <c r="E27" s="7">
        <v>331357</v>
      </c>
      <c r="F27" s="10"/>
      <c r="G27" s="10"/>
      <c r="H27" s="10"/>
      <c r="I27" s="7">
        <v>401057</v>
      </c>
      <c r="J27" s="10"/>
      <c r="K27" s="10"/>
      <c r="L27" s="10"/>
      <c r="M27" s="7">
        <v>0</v>
      </c>
      <c r="N27" s="10"/>
      <c r="O27" s="10"/>
      <c r="P27" s="10"/>
      <c r="Q27" s="7">
        <v>0</v>
      </c>
      <c r="R27" s="10"/>
      <c r="S27" s="10"/>
      <c r="T27" s="10"/>
      <c r="U27" s="7">
        <v>0</v>
      </c>
    </row>
    <row r="28" spans="1:26" ht="19.5" customHeight="1" x14ac:dyDescent="0.2">
      <c r="A28" s="5" t="s">
        <v>17</v>
      </c>
      <c r="B28" s="10"/>
      <c r="C28" s="10"/>
      <c r="D28" s="10"/>
      <c r="E28" s="7">
        <v>354035</v>
      </c>
      <c r="F28" s="10"/>
      <c r="G28" s="10"/>
      <c r="H28" s="10"/>
      <c r="I28" s="7">
        <v>426264</v>
      </c>
      <c r="J28" s="10"/>
      <c r="K28" s="10"/>
      <c r="L28" s="10"/>
      <c r="M28" s="7">
        <v>0</v>
      </c>
      <c r="N28" s="10"/>
      <c r="O28" s="10"/>
      <c r="P28" s="10"/>
      <c r="Q28" s="7">
        <v>0</v>
      </c>
      <c r="R28" s="10"/>
      <c r="S28" s="10"/>
      <c r="T28" s="10"/>
      <c r="U28" s="7">
        <v>0</v>
      </c>
    </row>
    <row r="29" spans="1:26" ht="19.5" customHeight="1" x14ac:dyDescent="0.2">
      <c r="A29" s="5" t="s">
        <v>18</v>
      </c>
      <c r="B29" s="10"/>
      <c r="C29" s="10"/>
      <c r="D29" s="10"/>
      <c r="E29" s="7">
        <v>332663</v>
      </c>
      <c r="F29" s="10"/>
      <c r="G29" s="10"/>
      <c r="H29" s="10"/>
      <c r="I29" s="7">
        <v>448410</v>
      </c>
      <c r="J29" s="10"/>
      <c r="K29" s="10"/>
      <c r="L29" s="10"/>
      <c r="M29" s="7">
        <v>0</v>
      </c>
      <c r="N29" s="10"/>
      <c r="O29" s="10"/>
      <c r="P29" s="10"/>
      <c r="Q29" s="7">
        <v>0</v>
      </c>
      <c r="R29" s="10"/>
      <c r="S29" s="10"/>
      <c r="T29" s="10"/>
      <c r="U29" s="7">
        <v>0</v>
      </c>
    </row>
    <row r="30" spans="1:26" ht="19.5" customHeight="1" x14ac:dyDescent="0.2">
      <c r="A30" s="5" t="s">
        <v>5</v>
      </c>
      <c r="B30" s="10"/>
      <c r="C30" s="10"/>
      <c r="D30" s="10"/>
      <c r="E30" s="7">
        <v>347833</v>
      </c>
      <c r="F30" s="10"/>
      <c r="G30" s="10"/>
      <c r="H30" s="10"/>
      <c r="I30" s="7">
        <v>451651</v>
      </c>
      <c r="J30" s="10"/>
      <c r="K30" s="10"/>
      <c r="L30" s="10"/>
      <c r="M30" s="7">
        <v>0</v>
      </c>
      <c r="N30" s="10"/>
      <c r="O30" s="10"/>
      <c r="P30" s="10"/>
      <c r="Q30" s="7">
        <v>0</v>
      </c>
      <c r="R30" s="10"/>
      <c r="S30" s="10"/>
      <c r="T30" s="10"/>
      <c r="U30" s="7">
        <v>0</v>
      </c>
    </row>
    <row r="31" spans="1:26" ht="19.5" customHeight="1" x14ac:dyDescent="0.2">
      <c r="A31" s="5" t="s">
        <v>6</v>
      </c>
      <c r="B31" s="10"/>
      <c r="C31" s="10"/>
      <c r="D31" s="10"/>
      <c r="E31" s="7">
        <v>286823</v>
      </c>
      <c r="F31" s="10"/>
      <c r="G31" s="10"/>
      <c r="H31" s="10"/>
      <c r="I31" s="7">
        <v>401172</v>
      </c>
      <c r="J31" s="10"/>
      <c r="K31" s="10"/>
      <c r="L31" s="10"/>
      <c r="M31" s="7">
        <v>0</v>
      </c>
      <c r="N31" s="10"/>
      <c r="O31" s="10"/>
      <c r="P31" s="10"/>
      <c r="Q31" s="7">
        <v>0</v>
      </c>
      <c r="R31" s="10"/>
      <c r="S31" s="10"/>
      <c r="T31" s="10"/>
      <c r="U31" s="7">
        <v>0</v>
      </c>
    </row>
    <row r="32" spans="1:26" ht="19.5" customHeight="1" x14ac:dyDescent="0.2">
      <c r="A32" s="5" t="s">
        <v>7</v>
      </c>
      <c r="B32" s="10"/>
      <c r="C32" s="10"/>
      <c r="D32" s="10"/>
      <c r="E32" s="7">
        <v>332800</v>
      </c>
      <c r="F32" s="10"/>
      <c r="G32" s="10"/>
      <c r="H32" s="10"/>
      <c r="I32" s="7">
        <v>412642</v>
      </c>
      <c r="J32" s="10"/>
      <c r="K32" s="10"/>
      <c r="L32" s="10"/>
      <c r="M32" s="7">
        <v>0</v>
      </c>
      <c r="N32" s="10"/>
      <c r="O32" s="10"/>
      <c r="P32" s="10"/>
      <c r="Q32" s="7">
        <v>0</v>
      </c>
      <c r="R32" s="10"/>
      <c r="S32" s="10"/>
      <c r="T32" s="10"/>
      <c r="U32" s="7">
        <v>0</v>
      </c>
    </row>
    <row r="33" spans="1:24" ht="19.5" customHeight="1" x14ac:dyDescent="0.2">
      <c r="A33" s="5" t="s">
        <v>8</v>
      </c>
      <c r="B33" s="10"/>
      <c r="C33" s="10"/>
      <c r="D33" s="10"/>
      <c r="E33" s="7">
        <v>355516</v>
      </c>
      <c r="F33" s="10"/>
      <c r="G33" s="10"/>
      <c r="H33" s="10"/>
      <c r="I33" s="7">
        <v>419028</v>
      </c>
      <c r="J33" s="10"/>
      <c r="K33" s="10"/>
      <c r="L33" s="10"/>
      <c r="M33" s="7">
        <v>0</v>
      </c>
      <c r="N33" s="10"/>
      <c r="O33" s="10"/>
      <c r="P33" s="10"/>
      <c r="Q33" s="7">
        <v>0</v>
      </c>
      <c r="R33" s="10"/>
      <c r="S33" s="10"/>
      <c r="T33" s="10"/>
      <c r="U33" s="7">
        <v>0</v>
      </c>
    </row>
    <row r="34" spans="1:24" ht="19.5" customHeight="1" x14ac:dyDescent="0.2">
      <c r="A34" s="5" t="s">
        <v>9</v>
      </c>
      <c r="B34" s="10"/>
      <c r="C34" s="10"/>
      <c r="D34" s="10"/>
      <c r="E34" s="7">
        <v>16487</v>
      </c>
      <c r="F34" s="10"/>
      <c r="G34" s="10"/>
      <c r="H34" s="10"/>
      <c r="I34" s="7">
        <v>197998</v>
      </c>
      <c r="J34" s="10"/>
      <c r="K34" s="10"/>
      <c r="L34" s="10"/>
      <c r="M34" s="7">
        <v>0</v>
      </c>
      <c r="N34" s="10"/>
      <c r="O34" s="10"/>
      <c r="P34" s="10"/>
      <c r="Q34" s="7">
        <v>0</v>
      </c>
      <c r="R34" s="10"/>
      <c r="S34" s="10"/>
      <c r="T34" s="10"/>
      <c r="U34" s="7">
        <v>0</v>
      </c>
    </row>
    <row r="35" spans="1:24" ht="19.5" customHeight="1" x14ac:dyDescent="0.2">
      <c r="A35" s="5" t="s">
        <v>10</v>
      </c>
      <c r="B35" s="10"/>
      <c r="C35" s="10"/>
      <c r="D35" s="10"/>
      <c r="E35" s="58" t="s">
        <v>72</v>
      </c>
      <c r="F35" s="10"/>
      <c r="G35" s="10"/>
      <c r="H35" s="10"/>
      <c r="I35" s="58" t="s">
        <v>72</v>
      </c>
      <c r="J35" s="10"/>
      <c r="K35" s="10"/>
      <c r="L35" s="10"/>
      <c r="M35" s="58" t="s">
        <v>72</v>
      </c>
      <c r="N35" s="10"/>
      <c r="O35" s="10"/>
      <c r="P35" s="10"/>
      <c r="Q35" s="58" t="s">
        <v>72</v>
      </c>
      <c r="R35" s="10"/>
      <c r="S35" s="10"/>
      <c r="T35" s="10"/>
      <c r="U35" s="58" t="s">
        <v>72</v>
      </c>
    </row>
    <row r="36" spans="1:24" ht="21.2" customHeight="1" x14ac:dyDescent="0.2">
      <c r="A36" s="20" t="s">
        <v>12</v>
      </c>
      <c r="B36" s="17"/>
      <c r="C36" s="18"/>
      <c r="D36" s="18"/>
      <c r="E36" s="19">
        <f>SUM(E24:E35)</f>
        <v>3245709</v>
      </c>
      <c r="F36" s="17"/>
      <c r="G36" s="18"/>
      <c r="H36" s="18"/>
      <c r="I36" s="19">
        <f>SUM(I24:I35)</f>
        <v>4560934</v>
      </c>
      <c r="J36" s="17"/>
      <c r="K36" s="18"/>
      <c r="L36" s="18"/>
      <c r="M36" s="19">
        <f>SUM(M24:M35)</f>
        <v>0</v>
      </c>
      <c r="N36" s="17"/>
      <c r="O36" s="18"/>
      <c r="P36" s="18"/>
      <c r="Q36" s="19">
        <f>SUM(Q24:Q35)</f>
        <v>0</v>
      </c>
      <c r="R36" s="17"/>
      <c r="S36" s="18"/>
      <c r="T36" s="18"/>
      <c r="U36" s="19">
        <f>SUM(U24:U35)</f>
        <v>0</v>
      </c>
    </row>
    <row r="37" spans="1:24" s="2" customFormat="1" ht="13.5" customHeight="1" x14ac:dyDescent="0.2">
      <c r="A37" s="1"/>
      <c r="B37" s="3"/>
      <c r="C37" s="3"/>
      <c r="D37" s="3"/>
      <c r="E37" s="3"/>
      <c r="F37" s="3"/>
      <c r="G37" s="3"/>
      <c r="H37" s="3"/>
      <c r="I37" s="3"/>
    </row>
    <row r="38" spans="1:24" s="4" customFormat="1" ht="18" customHeight="1" x14ac:dyDescent="0.2">
      <c r="A38" s="69" t="s">
        <v>0</v>
      </c>
      <c r="B38" s="72" t="s">
        <v>13</v>
      </c>
      <c r="C38" s="73"/>
      <c r="D38" s="73"/>
      <c r="E38" s="73"/>
      <c r="F38" s="73"/>
      <c r="G38" s="73"/>
      <c r="H38" s="73"/>
      <c r="I38" s="73"/>
      <c r="J38" s="73"/>
      <c r="K38" s="73"/>
      <c r="L38" s="73"/>
      <c r="M38" s="73"/>
      <c r="N38" s="73"/>
      <c r="O38" s="73"/>
      <c r="P38" s="73"/>
      <c r="Q38" s="73"/>
      <c r="R38" s="73"/>
      <c r="S38" s="73"/>
      <c r="T38" s="73"/>
      <c r="U38" s="74"/>
    </row>
    <row r="39" spans="1:24" s="4" customFormat="1" ht="21.75" customHeight="1" x14ac:dyDescent="0.2">
      <c r="A39" s="71"/>
      <c r="B39" s="75" t="s">
        <v>20</v>
      </c>
      <c r="C39" s="76"/>
      <c r="D39" s="76"/>
      <c r="E39" s="77"/>
      <c r="F39" s="75" t="s">
        <v>21</v>
      </c>
      <c r="G39" s="76"/>
      <c r="H39" s="76"/>
      <c r="I39" s="77"/>
      <c r="J39" s="75" t="s">
        <v>22</v>
      </c>
      <c r="K39" s="76"/>
      <c r="L39" s="76"/>
      <c r="M39" s="77"/>
      <c r="N39" s="75" t="s">
        <v>23</v>
      </c>
      <c r="O39" s="76"/>
      <c r="P39" s="76"/>
      <c r="Q39" s="77"/>
      <c r="R39" s="75" t="s">
        <v>24</v>
      </c>
      <c r="S39" s="76"/>
      <c r="T39" s="76"/>
      <c r="U39" s="77"/>
    </row>
    <row r="40" spans="1:24" ht="19.5" customHeight="1" x14ac:dyDescent="0.2">
      <c r="A40" s="5" t="s">
        <v>11</v>
      </c>
      <c r="B40" s="11"/>
      <c r="C40" s="12"/>
      <c r="D40" s="12"/>
      <c r="E40" s="13">
        <v>73</v>
      </c>
      <c r="F40" s="12"/>
      <c r="G40" s="12"/>
      <c r="H40" s="12"/>
      <c r="I40" s="13">
        <v>327</v>
      </c>
      <c r="J40" s="12"/>
      <c r="K40" s="12"/>
      <c r="L40" s="12"/>
      <c r="M40" s="13">
        <v>1</v>
      </c>
      <c r="N40" s="12"/>
      <c r="O40" s="12"/>
      <c r="P40" s="12"/>
      <c r="Q40" s="13">
        <v>20</v>
      </c>
      <c r="R40" s="12"/>
      <c r="S40" s="12"/>
      <c r="T40" s="12"/>
      <c r="U40" s="13">
        <v>0</v>
      </c>
      <c r="X40" s="14"/>
    </row>
    <row r="41" spans="1:24" ht="19.5" customHeight="1" x14ac:dyDescent="0.2">
      <c r="A41" s="5" t="s">
        <v>15</v>
      </c>
      <c r="B41" s="11"/>
      <c r="C41" s="12"/>
      <c r="D41" s="12"/>
      <c r="E41" s="13">
        <v>73</v>
      </c>
      <c r="F41" s="12"/>
      <c r="G41" s="12"/>
      <c r="H41" s="12"/>
      <c r="I41" s="13">
        <v>329</v>
      </c>
      <c r="J41" s="12"/>
      <c r="K41" s="12"/>
      <c r="L41" s="12"/>
      <c r="M41" s="13">
        <v>1</v>
      </c>
      <c r="N41" s="12"/>
      <c r="O41" s="12"/>
      <c r="P41" s="12"/>
      <c r="Q41" s="13">
        <v>21</v>
      </c>
      <c r="R41" s="12"/>
      <c r="S41" s="12"/>
      <c r="T41" s="12"/>
      <c r="U41" s="13">
        <v>0</v>
      </c>
      <c r="X41" s="14"/>
    </row>
    <row r="42" spans="1:24" ht="19.5" customHeight="1" x14ac:dyDescent="0.2">
      <c r="A42" s="5" t="s">
        <v>16</v>
      </c>
      <c r="B42" s="11"/>
      <c r="C42" s="12"/>
      <c r="D42" s="12"/>
      <c r="E42" s="13">
        <v>73</v>
      </c>
      <c r="F42" s="12"/>
      <c r="G42" s="12"/>
      <c r="H42" s="12"/>
      <c r="I42" s="13">
        <v>333</v>
      </c>
      <c r="J42" s="12"/>
      <c r="K42" s="12"/>
      <c r="L42" s="12"/>
      <c r="M42" s="13">
        <v>1</v>
      </c>
      <c r="N42" s="12"/>
      <c r="O42" s="12"/>
      <c r="P42" s="12"/>
      <c r="Q42" s="13">
        <v>21</v>
      </c>
      <c r="R42" s="12"/>
      <c r="S42" s="12"/>
      <c r="T42" s="12"/>
      <c r="U42" s="13">
        <v>0</v>
      </c>
      <c r="X42" s="14"/>
    </row>
    <row r="43" spans="1:24" ht="19.5" customHeight="1" x14ac:dyDescent="0.2">
      <c r="A43" s="5" t="s">
        <v>19</v>
      </c>
      <c r="B43" s="11"/>
      <c r="C43" s="12"/>
      <c r="D43" s="12"/>
      <c r="E43" s="13">
        <v>73</v>
      </c>
      <c r="F43" s="12"/>
      <c r="G43" s="12"/>
      <c r="H43" s="12"/>
      <c r="I43" s="13">
        <v>335</v>
      </c>
      <c r="J43" s="12"/>
      <c r="K43" s="12"/>
      <c r="L43" s="12"/>
      <c r="M43" s="13">
        <v>1</v>
      </c>
      <c r="N43" s="12"/>
      <c r="O43" s="12"/>
      <c r="P43" s="12"/>
      <c r="Q43" s="13">
        <v>21</v>
      </c>
      <c r="R43" s="12"/>
      <c r="S43" s="12"/>
      <c r="T43" s="12"/>
      <c r="U43" s="13">
        <v>0</v>
      </c>
      <c r="X43" s="14"/>
    </row>
    <row r="44" spans="1:24" ht="19.5" customHeight="1" x14ac:dyDescent="0.2">
      <c r="A44" s="5" t="s">
        <v>17</v>
      </c>
      <c r="B44" s="11"/>
      <c r="C44" s="12"/>
      <c r="D44" s="12"/>
      <c r="E44" s="13">
        <v>73</v>
      </c>
      <c r="F44" s="12"/>
      <c r="G44" s="12"/>
      <c r="H44" s="12"/>
      <c r="I44" s="13">
        <v>335</v>
      </c>
      <c r="J44" s="12"/>
      <c r="K44" s="12"/>
      <c r="L44" s="12"/>
      <c r="M44" s="13">
        <v>1</v>
      </c>
      <c r="N44" s="12"/>
      <c r="O44" s="12"/>
      <c r="P44" s="12"/>
      <c r="Q44" s="13">
        <v>21</v>
      </c>
      <c r="R44" s="12"/>
      <c r="S44" s="12"/>
      <c r="T44" s="12"/>
      <c r="U44" s="13">
        <v>0</v>
      </c>
      <c r="X44" s="14"/>
    </row>
    <row r="45" spans="1:24" ht="19.5" customHeight="1" x14ac:dyDescent="0.2">
      <c r="A45" s="5" t="s">
        <v>18</v>
      </c>
      <c r="B45" s="11"/>
      <c r="C45" s="12"/>
      <c r="D45" s="12"/>
      <c r="E45" s="13">
        <v>73</v>
      </c>
      <c r="F45" s="12"/>
      <c r="G45" s="12"/>
      <c r="H45" s="12"/>
      <c r="I45" s="13">
        <v>336</v>
      </c>
      <c r="J45" s="12"/>
      <c r="K45" s="12"/>
      <c r="L45" s="12"/>
      <c r="M45" s="13">
        <v>1</v>
      </c>
      <c r="N45" s="12"/>
      <c r="O45" s="12"/>
      <c r="P45" s="12"/>
      <c r="Q45" s="13">
        <v>21</v>
      </c>
      <c r="R45" s="12"/>
      <c r="S45" s="12"/>
      <c r="T45" s="12"/>
      <c r="U45" s="13">
        <v>0</v>
      </c>
      <c r="X45" s="14"/>
    </row>
    <row r="46" spans="1:24" ht="19.5" customHeight="1" x14ac:dyDescent="0.2">
      <c r="A46" s="5" t="s">
        <v>5</v>
      </c>
      <c r="B46" s="11"/>
      <c r="C46" s="12"/>
      <c r="D46" s="12"/>
      <c r="E46" s="13">
        <v>73</v>
      </c>
      <c r="F46" s="12"/>
      <c r="G46" s="12"/>
      <c r="H46" s="12"/>
      <c r="I46" s="13">
        <v>337</v>
      </c>
      <c r="J46" s="12"/>
      <c r="K46" s="12"/>
      <c r="L46" s="12"/>
      <c r="M46" s="13">
        <v>1</v>
      </c>
      <c r="N46" s="12"/>
      <c r="O46" s="12"/>
      <c r="P46" s="12"/>
      <c r="Q46" s="13">
        <v>21</v>
      </c>
      <c r="R46" s="12"/>
      <c r="S46" s="12"/>
      <c r="T46" s="12"/>
      <c r="U46" s="13">
        <v>0</v>
      </c>
      <c r="X46" s="14"/>
    </row>
    <row r="47" spans="1:24" ht="19.5" customHeight="1" x14ac:dyDescent="0.2">
      <c r="A47" s="5" t="s">
        <v>6</v>
      </c>
      <c r="B47" s="11"/>
      <c r="C47" s="12"/>
      <c r="D47" s="12"/>
      <c r="E47" s="13">
        <v>73</v>
      </c>
      <c r="F47" s="12"/>
      <c r="G47" s="12"/>
      <c r="H47" s="12"/>
      <c r="I47" s="13">
        <v>343</v>
      </c>
      <c r="J47" s="12"/>
      <c r="K47" s="12"/>
      <c r="L47" s="12"/>
      <c r="M47" s="13">
        <v>1</v>
      </c>
      <c r="N47" s="12"/>
      <c r="O47" s="12"/>
      <c r="P47" s="12"/>
      <c r="Q47" s="13">
        <v>21</v>
      </c>
      <c r="R47" s="12"/>
      <c r="S47" s="12"/>
      <c r="T47" s="12"/>
      <c r="U47" s="13">
        <v>0</v>
      </c>
      <c r="X47" s="14"/>
    </row>
    <row r="48" spans="1:24" ht="19.5" customHeight="1" x14ac:dyDescent="0.2">
      <c r="A48" s="5" t="s">
        <v>7</v>
      </c>
      <c r="B48" s="11"/>
      <c r="C48" s="12"/>
      <c r="D48" s="12"/>
      <c r="E48" s="13">
        <v>73</v>
      </c>
      <c r="F48" s="12"/>
      <c r="G48" s="12"/>
      <c r="H48" s="12"/>
      <c r="I48" s="13">
        <v>336</v>
      </c>
      <c r="J48" s="12"/>
      <c r="K48" s="12"/>
      <c r="L48" s="12"/>
      <c r="M48" s="13">
        <v>1</v>
      </c>
      <c r="N48" s="12"/>
      <c r="O48" s="12"/>
      <c r="P48" s="12"/>
      <c r="Q48" s="13">
        <v>21</v>
      </c>
      <c r="R48" s="12"/>
      <c r="S48" s="12"/>
      <c r="T48" s="12"/>
      <c r="U48" s="13">
        <v>0</v>
      </c>
      <c r="X48" s="14"/>
    </row>
    <row r="49" spans="1:24" ht="19.5" customHeight="1" x14ac:dyDescent="0.2">
      <c r="A49" s="5" t="s">
        <v>8</v>
      </c>
      <c r="B49" s="11"/>
      <c r="C49" s="12"/>
      <c r="D49" s="12"/>
      <c r="E49" s="13">
        <v>72</v>
      </c>
      <c r="F49" s="12"/>
      <c r="G49" s="12"/>
      <c r="H49" s="12"/>
      <c r="I49" s="13">
        <v>333</v>
      </c>
      <c r="J49" s="12"/>
      <c r="K49" s="12"/>
      <c r="L49" s="12"/>
      <c r="M49" s="13">
        <v>1</v>
      </c>
      <c r="N49" s="12"/>
      <c r="O49" s="12"/>
      <c r="P49" s="12"/>
      <c r="Q49" s="13">
        <v>21</v>
      </c>
      <c r="R49" s="12"/>
      <c r="S49" s="12"/>
      <c r="T49" s="12"/>
      <c r="U49" s="13">
        <v>0</v>
      </c>
      <c r="X49" s="14"/>
    </row>
    <row r="50" spans="1:24" ht="19.5" customHeight="1" x14ac:dyDescent="0.2">
      <c r="A50" s="5" t="s">
        <v>9</v>
      </c>
      <c r="B50" s="11"/>
      <c r="C50" s="12"/>
      <c r="D50" s="12"/>
      <c r="E50" s="13">
        <v>11</v>
      </c>
      <c r="F50" s="12"/>
      <c r="G50" s="12"/>
      <c r="H50" s="12"/>
      <c r="I50" s="13">
        <v>122</v>
      </c>
      <c r="J50" s="12"/>
      <c r="K50" s="12"/>
      <c r="L50" s="12"/>
      <c r="M50" s="13">
        <v>0</v>
      </c>
      <c r="N50" s="12"/>
      <c r="O50" s="12"/>
      <c r="P50" s="12"/>
      <c r="Q50" s="13">
        <v>18</v>
      </c>
      <c r="R50" s="12"/>
      <c r="S50" s="12"/>
      <c r="T50" s="12"/>
      <c r="U50" s="13">
        <v>0</v>
      </c>
      <c r="X50" s="14"/>
    </row>
    <row r="51" spans="1:24" ht="19.5" customHeight="1" x14ac:dyDescent="0.2">
      <c r="A51" s="5" t="s">
        <v>10</v>
      </c>
      <c r="B51" s="11"/>
      <c r="C51" s="12"/>
      <c r="D51" s="12"/>
      <c r="E51" s="58" t="s">
        <v>72</v>
      </c>
      <c r="F51" s="12"/>
      <c r="G51" s="12"/>
      <c r="H51" s="12"/>
      <c r="I51" s="58" t="s">
        <v>72</v>
      </c>
      <c r="J51" s="12"/>
      <c r="K51" s="12"/>
      <c r="L51" s="12"/>
      <c r="M51" s="58" t="s">
        <v>72</v>
      </c>
      <c r="N51" s="12"/>
      <c r="O51" s="12"/>
      <c r="P51" s="12"/>
      <c r="Q51" s="58" t="s">
        <v>72</v>
      </c>
      <c r="R51" s="12"/>
      <c r="S51" s="12"/>
      <c r="T51" s="12"/>
      <c r="U51" s="58" t="s">
        <v>72</v>
      </c>
      <c r="X51" s="14"/>
    </row>
    <row r="52" spans="1:24" ht="21.75" customHeight="1" x14ac:dyDescent="0.2">
      <c r="A52" s="20" t="s">
        <v>14</v>
      </c>
      <c r="B52" s="63"/>
      <c r="C52" s="64"/>
      <c r="D52" s="65"/>
      <c r="E52" s="21">
        <f>AVERAGE(E40:E51)</f>
        <v>67.272727272727266</v>
      </c>
      <c r="F52" s="63"/>
      <c r="G52" s="64"/>
      <c r="H52" s="65"/>
      <c r="I52" s="21">
        <f>AVERAGE(I40:I51)</f>
        <v>315.09090909090907</v>
      </c>
      <c r="J52" s="63"/>
      <c r="K52" s="64"/>
      <c r="L52" s="65"/>
      <c r="M52" s="21">
        <f>AVERAGE(M40:M51)</f>
        <v>0.90909090909090906</v>
      </c>
      <c r="N52" s="63"/>
      <c r="O52" s="64"/>
      <c r="P52" s="65"/>
      <c r="Q52" s="21">
        <f>AVERAGE(Q40:Q51)</f>
        <v>20.636363636363637</v>
      </c>
      <c r="R52" s="63"/>
      <c r="S52" s="64"/>
      <c r="T52" s="65"/>
      <c r="U52" s="21">
        <f>AVERAGE(U40:U51)</f>
        <v>0</v>
      </c>
    </row>
    <row r="54" spans="1:24" x14ac:dyDescent="0.2">
      <c r="A54" s="79" t="s">
        <v>45</v>
      </c>
      <c r="B54" s="79"/>
      <c r="C54" s="79"/>
      <c r="D54" s="79"/>
      <c r="E54" s="79"/>
      <c r="F54" s="79"/>
      <c r="G54" s="79"/>
      <c r="H54" s="79"/>
      <c r="I54" s="79"/>
      <c r="J54" s="79"/>
      <c r="K54" s="79"/>
      <c r="L54" s="79"/>
      <c r="M54" s="79"/>
      <c r="N54" s="79"/>
      <c r="O54" s="79"/>
      <c r="P54" s="79"/>
      <c r="Q54" s="79"/>
      <c r="R54" s="79"/>
      <c r="S54" s="79"/>
      <c r="T54" s="79"/>
      <c r="U54" s="79"/>
    </row>
    <row r="55" spans="1:24" x14ac:dyDescent="0.2">
      <c r="A55" s="79"/>
      <c r="B55" s="79"/>
      <c r="C55" s="79"/>
      <c r="D55" s="79"/>
      <c r="E55" s="79"/>
      <c r="F55" s="79"/>
      <c r="G55" s="79"/>
      <c r="H55" s="79"/>
      <c r="I55" s="79"/>
      <c r="J55" s="79"/>
      <c r="K55" s="79"/>
      <c r="L55" s="79"/>
      <c r="M55" s="79"/>
      <c r="N55" s="79"/>
      <c r="O55" s="79"/>
      <c r="P55" s="79"/>
      <c r="Q55" s="79"/>
      <c r="R55" s="79"/>
      <c r="S55" s="79"/>
      <c r="T55" s="79"/>
      <c r="U55" s="79"/>
    </row>
    <row r="56" spans="1:24" x14ac:dyDescent="0.2">
      <c r="A56" s="79"/>
      <c r="B56" s="79"/>
      <c r="C56" s="79"/>
      <c r="D56" s="79"/>
      <c r="E56" s="79"/>
      <c r="F56" s="79"/>
      <c r="G56" s="79"/>
      <c r="H56" s="79"/>
      <c r="I56" s="79"/>
      <c r="J56" s="79"/>
      <c r="K56" s="79"/>
      <c r="L56" s="79"/>
      <c r="M56" s="79"/>
      <c r="N56" s="79"/>
      <c r="O56" s="79"/>
      <c r="P56" s="79"/>
      <c r="Q56" s="79"/>
      <c r="R56" s="79"/>
      <c r="S56" s="79"/>
      <c r="T56" s="79"/>
      <c r="U56" s="79"/>
    </row>
    <row r="57" spans="1:24" x14ac:dyDescent="0.2">
      <c r="A57" s="79"/>
      <c r="B57" s="79"/>
      <c r="C57" s="79"/>
      <c r="D57" s="79"/>
      <c r="E57" s="79"/>
      <c r="F57" s="79"/>
      <c r="G57" s="79"/>
      <c r="H57" s="79"/>
      <c r="I57" s="79"/>
      <c r="J57" s="79"/>
      <c r="K57" s="79"/>
      <c r="L57" s="79"/>
      <c r="M57" s="79"/>
      <c r="N57" s="79"/>
      <c r="O57" s="79"/>
      <c r="P57" s="79"/>
      <c r="Q57" s="79"/>
      <c r="R57" s="79"/>
      <c r="S57" s="79"/>
      <c r="T57" s="79"/>
      <c r="U57" s="79"/>
    </row>
  </sheetData>
  <mergeCells count="28">
    <mergeCell ref="B2:T2"/>
    <mergeCell ref="B5:E5"/>
    <mergeCell ref="F5:I5"/>
    <mergeCell ref="J5:M5"/>
    <mergeCell ref="N5:Q5"/>
    <mergeCell ref="A4:A6"/>
    <mergeCell ref="B4:U4"/>
    <mergeCell ref="R5:U5"/>
    <mergeCell ref="A21:A23"/>
    <mergeCell ref="B21:U21"/>
    <mergeCell ref="B22:E22"/>
    <mergeCell ref="F22:I22"/>
    <mergeCell ref="J22:M22"/>
    <mergeCell ref="N22:Q22"/>
    <mergeCell ref="R22:U22"/>
    <mergeCell ref="A54:U57"/>
    <mergeCell ref="R52:T52"/>
    <mergeCell ref="B39:E39"/>
    <mergeCell ref="F39:I39"/>
    <mergeCell ref="J39:M39"/>
    <mergeCell ref="N39:Q39"/>
    <mergeCell ref="B52:D52"/>
    <mergeCell ref="F52:H52"/>
    <mergeCell ref="J52:L52"/>
    <mergeCell ref="N52:P52"/>
    <mergeCell ref="A38:A39"/>
    <mergeCell ref="B38:U38"/>
    <mergeCell ref="R39:U39"/>
  </mergeCells>
  <phoneticPr fontId="4" type="noConversion"/>
  <pageMargins left="0.39" right="0.34" top="0.35" bottom="0.28000000000000003" header="0.28000000000000003" footer="0.19"/>
  <pageSetup paperSize="9" scale="59"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R29"/>
  <sheetViews>
    <sheetView showGridLines="0" workbookViewId="0">
      <selection activeCell="B29" sqref="B29"/>
    </sheetView>
  </sheetViews>
  <sheetFormatPr defaultRowHeight="12.75" x14ac:dyDescent="0.2"/>
  <cols>
    <col min="1" max="1" width="5.5703125" customWidth="1"/>
    <col min="2" max="2" width="19.42578125" bestFit="1" customWidth="1"/>
    <col min="3" max="3" width="16" bestFit="1" customWidth="1"/>
    <col min="4" max="4" width="12.85546875" bestFit="1" customWidth="1"/>
    <col min="5" max="5" width="15.85546875" bestFit="1" customWidth="1"/>
    <col min="6" max="6" width="10" customWidth="1"/>
    <col min="7" max="7" width="3.42578125" customWidth="1"/>
    <col min="8" max="8" width="19.42578125" bestFit="1" customWidth="1"/>
    <col min="9" max="9" width="16" bestFit="1" customWidth="1"/>
    <col min="10" max="10" width="12.85546875" bestFit="1" customWidth="1"/>
    <col min="11" max="11" width="15.85546875" bestFit="1" customWidth="1"/>
    <col min="12" max="12" width="10" customWidth="1"/>
    <col min="13" max="13" width="3.28515625" customWidth="1"/>
    <col min="14" max="14" width="19.42578125" bestFit="1" customWidth="1"/>
    <col min="15" max="15" width="16" bestFit="1" customWidth="1"/>
    <col min="16" max="16" width="12.85546875" bestFit="1" customWidth="1"/>
    <col min="17" max="17" width="15.85546875" bestFit="1" customWidth="1"/>
    <col min="18" max="18" width="10" customWidth="1"/>
  </cols>
  <sheetData>
    <row r="4" spans="2:18" ht="23.25" customHeight="1" x14ac:dyDescent="0.2">
      <c r="B4" s="85">
        <v>2008</v>
      </c>
      <c r="C4" s="86"/>
      <c r="D4" s="86"/>
      <c r="E4" s="86"/>
      <c r="F4" s="87"/>
      <c r="H4" s="85">
        <v>2009</v>
      </c>
      <c r="I4" s="86"/>
      <c r="J4" s="86"/>
      <c r="K4" s="86"/>
      <c r="L4" s="87"/>
      <c r="N4" s="85">
        <v>2010</v>
      </c>
      <c r="O4" s="86"/>
      <c r="P4" s="86"/>
      <c r="Q4" s="86"/>
      <c r="R4" s="87"/>
    </row>
    <row r="5" spans="2:18" ht="25.5" x14ac:dyDescent="0.2">
      <c r="B5" s="88" t="s">
        <v>49</v>
      </c>
      <c r="C5" s="53" t="s">
        <v>30</v>
      </c>
      <c r="D5" s="53" t="s">
        <v>32</v>
      </c>
      <c r="E5" s="53" t="s">
        <v>34</v>
      </c>
      <c r="F5" s="89" t="s">
        <v>50</v>
      </c>
      <c r="H5" s="88" t="s">
        <v>49</v>
      </c>
      <c r="I5" s="53" t="s">
        <v>30</v>
      </c>
      <c r="J5" s="53" t="s">
        <v>32</v>
      </c>
      <c r="K5" s="53" t="s">
        <v>34</v>
      </c>
      <c r="L5" s="89" t="s">
        <v>50</v>
      </c>
      <c r="N5" s="88" t="s">
        <v>49</v>
      </c>
      <c r="O5" s="53" t="s">
        <v>30</v>
      </c>
      <c r="P5" s="53" t="s">
        <v>32</v>
      </c>
      <c r="Q5" s="53" t="s">
        <v>34</v>
      </c>
      <c r="R5" s="89" t="s">
        <v>50</v>
      </c>
    </row>
    <row r="6" spans="2:18" x14ac:dyDescent="0.2">
      <c r="B6" s="90" t="s">
        <v>51</v>
      </c>
      <c r="C6" s="54">
        <v>19.3</v>
      </c>
      <c r="D6" s="54">
        <v>27</v>
      </c>
      <c r="E6" s="54">
        <v>19.100000000000001</v>
      </c>
      <c r="F6" s="91">
        <v>65.400000000000006</v>
      </c>
      <c r="H6" s="90" t="s">
        <v>51</v>
      </c>
      <c r="I6" s="54">
        <v>17.5</v>
      </c>
      <c r="J6" s="54">
        <v>24.5</v>
      </c>
      <c r="K6" s="54">
        <v>20.2</v>
      </c>
      <c r="L6" s="91">
        <v>62.1</v>
      </c>
      <c r="N6" s="90" t="s">
        <v>51</v>
      </c>
      <c r="O6" s="54">
        <v>22.4</v>
      </c>
      <c r="P6" s="54">
        <v>25.5</v>
      </c>
      <c r="Q6" s="54">
        <v>20.100000000000001</v>
      </c>
      <c r="R6" s="91">
        <v>68</v>
      </c>
    </row>
    <row r="7" spans="2:18" x14ac:dyDescent="0.2">
      <c r="B7" s="90" t="s">
        <v>52</v>
      </c>
      <c r="C7" s="54">
        <v>291.39999999999998</v>
      </c>
      <c r="D7" s="54">
        <v>504.7</v>
      </c>
      <c r="E7" s="54">
        <v>589.20000000000005</v>
      </c>
      <c r="F7" s="91">
        <v>1385.3</v>
      </c>
      <c r="H7" s="90" t="s">
        <v>52</v>
      </c>
      <c r="I7" s="54">
        <v>302.7</v>
      </c>
      <c r="J7" s="54">
        <v>418.9</v>
      </c>
      <c r="K7" s="54">
        <v>502.8</v>
      </c>
      <c r="L7" s="91">
        <v>1224.4000000000001</v>
      </c>
      <c r="N7" s="90" t="s">
        <v>52</v>
      </c>
      <c r="O7" s="54">
        <v>301</v>
      </c>
      <c r="P7" s="54">
        <v>512.70000000000005</v>
      </c>
      <c r="Q7" s="54">
        <v>637</v>
      </c>
      <c r="R7" s="91">
        <v>1450.7</v>
      </c>
    </row>
    <row r="8" spans="2:18" x14ac:dyDescent="0.2">
      <c r="B8" s="92" t="s">
        <v>53</v>
      </c>
      <c r="C8" s="54">
        <v>210.3</v>
      </c>
      <c r="D8" s="54">
        <v>153.5</v>
      </c>
      <c r="E8" s="54">
        <v>248.7</v>
      </c>
      <c r="F8" s="91">
        <v>612.5</v>
      </c>
      <c r="H8" s="92" t="s">
        <v>53</v>
      </c>
      <c r="I8" s="54">
        <v>216.6</v>
      </c>
      <c r="J8" s="54">
        <v>160.6</v>
      </c>
      <c r="K8" s="54">
        <v>252.3</v>
      </c>
      <c r="L8" s="91">
        <v>629.6</v>
      </c>
      <c r="N8" s="92" t="s">
        <v>53</v>
      </c>
      <c r="O8" s="54">
        <v>188.7</v>
      </c>
      <c r="P8" s="54">
        <v>150.69999999999999</v>
      </c>
      <c r="Q8" s="54">
        <v>264.89999999999998</v>
      </c>
      <c r="R8" s="91">
        <v>604.29999999999995</v>
      </c>
    </row>
    <row r="9" spans="2:18" x14ac:dyDescent="0.2">
      <c r="B9" s="92" t="s">
        <v>54</v>
      </c>
      <c r="C9" s="54">
        <v>620.79999999999995</v>
      </c>
      <c r="D9" s="54">
        <v>822.7</v>
      </c>
      <c r="E9" s="54">
        <v>1581.9</v>
      </c>
      <c r="F9" s="91">
        <v>3025.4</v>
      </c>
      <c r="H9" s="92" t="s">
        <v>54</v>
      </c>
      <c r="I9" s="54">
        <v>640.4</v>
      </c>
      <c r="J9" s="54">
        <v>848</v>
      </c>
      <c r="K9" s="54">
        <v>1651.5</v>
      </c>
      <c r="L9" s="91">
        <v>3139.9</v>
      </c>
      <c r="N9" s="92" t="s">
        <v>54</v>
      </c>
      <c r="O9" s="54">
        <v>650.6</v>
      </c>
      <c r="P9" s="54">
        <v>846.9</v>
      </c>
      <c r="Q9" s="54">
        <v>1725.4</v>
      </c>
      <c r="R9" s="91">
        <v>3222.9</v>
      </c>
    </row>
    <row r="10" spans="2:18" x14ac:dyDescent="0.2">
      <c r="B10" s="92" t="s">
        <v>55</v>
      </c>
      <c r="C10" s="54">
        <v>108.2</v>
      </c>
      <c r="D10" s="54">
        <v>122.3</v>
      </c>
      <c r="E10" s="54">
        <v>274.7</v>
      </c>
      <c r="F10" s="91">
        <v>505.2</v>
      </c>
      <c r="H10" s="92" t="s">
        <v>55</v>
      </c>
      <c r="I10" s="54">
        <v>112.7</v>
      </c>
      <c r="J10" s="54">
        <v>117.8</v>
      </c>
      <c r="K10" s="54">
        <v>283.5</v>
      </c>
      <c r="L10" s="91">
        <v>514</v>
      </c>
      <c r="N10" s="92" t="s">
        <v>55</v>
      </c>
      <c r="O10" s="54">
        <v>118.8</v>
      </c>
      <c r="P10" s="54">
        <v>124.4</v>
      </c>
      <c r="Q10" s="54">
        <v>291.2</v>
      </c>
      <c r="R10" s="91">
        <v>534.4</v>
      </c>
    </row>
    <row r="11" spans="2:18" x14ac:dyDescent="0.2">
      <c r="B11" s="92" t="s">
        <v>56</v>
      </c>
      <c r="C11" s="54">
        <v>286.2</v>
      </c>
      <c r="D11" s="54">
        <v>463.6</v>
      </c>
      <c r="E11" s="54">
        <v>814.6</v>
      </c>
      <c r="F11" s="91">
        <v>1564.3</v>
      </c>
      <c r="H11" s="92" t="s">
        <v>56</v>
      </c>
      <c r="I11" s="54">
        <v>287.89999999999998</v>
      </c>
      <c r="J11" s="54">
        <v>471.2</v>
      </c>
      <c r="K11" s="54">
        <v>819.3</v>
      </c>
      <c r="L11" s="91">
        <v>1578.4</v>
      </c>
      <c r="N11" s="92" t="s">
        <v>56</v>
      </c>
      <c r="O11" s="54">
        <v>283.2</v>
      </c>
      <c r="P11" s="54">
        <v>467.3</v>
      </c>
      <c r="Q11" s="54">
        <v>866.2</v>
      </c>
      <c r="R11" s="91">
        <v>1616.7</v>
      </c>
    </row>
    <row r="12" spans="2:18" x14ac:dyDescent="0.2">
      <c r="B12" s="92" t="s">
        <v>57</v>
      </c>
      <c r="C12" s="54">
        <v>107.8</v>
      </c>
      <c r="D12" s="54">
        <v>132.9</v>
      </c>
      <c r="E12" s="54">
        <v>334.2</v>
      </c>
      <c r="F12" s="91">
        <v>574.9</v>
      </c>
      <c r="H12" s="92" t="s">
        <v>57</v>
      </c>
      <c r="I12" s="54">
        <v>107.7</v>
      </c>
      <c r="J12" s="54">
        <v>139.4</v>
      </c>
      <c r="K12" s="54">
        <v>304.3</v>
      </c>
      <c r="L12" s="91">
        <v>551.5</v>
      </c>
      <c r="N12" s="92" t="s">
        <v>57</v>
      </c>
      <c r="O12" s="54">
        <v>114.3</v>
      </c>
      <c r="P12" s="54">
        <v>134.19999999999999</v>
      </c>
      <c r="Q12" s="54">
        <v>303.89999999999998</v>
      </c>
      <c r="R12" s="91">
        <v>552.4</v>
      </c>
    </row>
    <row r="13" spans="2:18" x14ac:dyDescent="0.2">
      <c r="B13" s="92" t="s">
        <v>58</v>
      </c>
      <c r="C13" s="54">
        <v>278</v>
      </c>
      <c r="D13" s="54">
        <v>516.79999999999995</v>
      </c>
      <c r="E13" s="54">
        <v>753.2</v>
      </c>
      <c r="F13" s="91">
        <v>1548</v>
      </c>
      <c r="H13" s="92" t="s">
        <v>58</v>
      </c>
      <c r="I13" s="54">
        <v>287.10000000000002</v>
      </c>
      <c r="J13" s="54">
        <v>524.20000000000005</v>
      </c>
      <c r="K13" s="54">
        <v>789.4</v>
      </c>
      <c r="L13" s="91">
        <v>1600.7</v>
      </c>
      <c r="N13" s="92" t="s">
        <v>58</v>
      </c>
      <c r="O13" s="54">
        <v>288.89999999999998</v>
      </c>
      <c r="P13" s="54">
        <v>530</v>
      </c>
      <c r="Q13" s="54">
        <v>854.8</v>
      </c>
      <c r="R13" s="91">
        <v>1673.6999999999998</v>
      </c>
    </row>
    <row r="14" spans="2:18" x14ac:dyDescent="0.2">
      <c r="B14" s="92" t="s">
        <v>59</v>
      </c>
      <c r="C14" s="54">
        <v>220</v>
      </c>
      <c r="D14" s="54">
        <v>377.1</v>
      </c>
      <c r="E14" s="54">
        <v>723.9</v>
      </c>
      <c r="F14" s="91">
        <v>1321</v>
      </c>
      <c r="H14" s="92" t="s">
        <v>59</v>
      </c>
      <c r="I14" s="54">
        <v>224.8</v>
      </c>
      <c r="J14" s="54">
        <v>373.3</v>
      </c>
      <c r="K14" s="54">
        <v>738</v>
      </c>
      <c r="L14" s="91">
        <v>1336.2</v>
      </c>
      <c r="N14" s="92" t="s">
        <v>59</v>
      </c>
      <c r="O14" s="54">
        <v>227.2</v>
      </c>
      <c r="P14" s="54">
        <v>369.8</v>
      </c>
      <c r="Q14" s="54">
        <v>746.3</v>
      </c>
      <c r="R14" s="91">
        <v>1343.3</v>
      </c>
    </row>
    <row r="15" spans="2:18" x14ac:dyDescent="0.2">
      <c r="B15" s="92" t="s">
        <v>60</v>
      </c>
      <c r="C15" s="54">
        <v>66.5</v>
      </c>
      <c r="D15" s="54">
        <v>101.4</v>
      </c>
      <c r="E15" s="54">
        <v>96.9</v>
      </c>
      <c r="F15" s="91">
        <v>264.8</v>
      </c>
      <c r="H15" s="92" t="s">
        <v>60</v>
      </c>
      <c r="I15" s="54">
        <v>69.599999999999994</v>
      </c>
      <c r="J15" s="54">
        <v>101.7</v>
      </c>
      <c r="K15" s="54">
        <v>100.7</v>
      </c>
      <c r="L15" s="91">
        <v>272</v>
      </c>
      <c r="N15" s="92" t="s">
        <v>60</v>
      </c>
      <c r="O15" s="54">
        <v>73.099999999999994</v>
      </c>
      <c r="P15" s="54">
        <v>102.3</v>
      </c>
      <c r="Q15" s="54">
        <v>93.4</v>
      </c>
      <c r="R15" s="91">
        <v>268.79999999999995</v>
      </c>
    </row>
    <row r="16" spans="2:18" x14ac:dyDescent="0.2">
      <c r="B16" s="92" t="s">
        <v>61</v>
      </c>
      <c r="C16" s="54">
        <v>90.2</v>
      </c>
      <c r="D16" s="54">
        <v>201</v>
      </c>
      <c r="E16" s="54">
        <v>234.2</v>
      </c>
      <c r="F16" s="91">
        <v>525.4</v>
      </c>
      <c r="H16" s="92" t="s">
        <v>61</v>
      </c>
      <c r="I16" s="54">
        <v>97.7</v>
      </c>
      <c r="J16" s="54">
        <v>202.5</v>
      </c>
      <c r="K16" s="54">
        <v>238.2</v>
      </c>
      <c r="L16" s="91">
        <v>538.4</v>
      </c>
      <c r="N16" s="92" t="s">
        <v>61</v>
      </c>
      <c r="O16" s="54">
        <v>98.4</v>
      </c>
      <c r="P16" s="54">
        <v>197.5</v>
      </c>
      <c r="Q16" s="54">
        <v>239</v>
      </c>
      <c r="R16" s="91">
        <v>534.9</v>
      </c>
    </row>
    <row r="17" spans="2:18" x14ac:dyDescent="0.2">
      <c r="B17" s="92" t="s">
        <v>62</v>
      </c>
      <c r="C17" s="54">
        <v>708.2</v>
      </c>
      <c r="D17" s="54">
        <v>476.5</v>
      </c>
      <c r="E17" s="54">
        <v>930.5</v>
      </c>
      <c r="F17" s="91">
        <v>2115.1</v>
      </c>
      <c r="H17" s="92" t="s">
        <v>62</v>
      </c>
      <c r="I17" s="54">
        <v>675.8</v>
      </c>
      <c r="J17" s="54">
        <v>491.4</v>
      </c>
      <c r="K17" s="54">
        <v>1054.5</v>
      </c>
      <c r="L17" s="91">
        <v>2221.6</v>
      </c>
      <c r="N17" s="92" t="s">
        <v>62</v>
      </c>
      <c r="O17" s="54">
        <v>742.1</v>
      </c>
      <c r="P17" s="54">
        <v>498.7</v>
      </c>
      <c r="Q17" s="54">
        <v>1001.5</v>
      </c>
      <c r="R17" s="91">
        <v>2242.3000000000002</v>
      </c>
    </row>
    <row r="18" spans="2:18" x14ac:dyDescent="0.2">
      <c r="B18" s="92" t="s">
        <v>63</v>
      </c>
      <c r="C18" s="54">
        <v>82.6</v>
      </c>
      <c r="D18" s="54">
        <v>188.8</v>
      </c>
      <c r="E18" s="54">
        <v>163.19999999999999</v>
      </c>
      <c r="F18" s="91">
        <v>434.6</v>
      </c>
      <c r="H18" s="92" t="s">
        <v>63</v>
      </c>
      <c r="I18" s="54">
        <v>82.2</v>
      </c>
      <c r="J18" s="54">
        <v>186.6</v>
      </c>
      <c r="K18" s="54">
        <v>163.6</v>
      </c>
      <c r="L18" s="91">
        <v>432.3</v>
      </c>
      <c r="N18" s="92" t="s">
        <v>63</v>
      </c>
      <c r="O18" s="54">
        <v>82.7</v>
      </c>
      <c r="P18" s="54">
        <v>189.7</v>
      </c>
      <c r="Q18" s="54">
        <v>154.4</v>
      </c>
      <c r="R18" s="91">
        <v>426.79999999999995</v>
      </c>
    </row>
    <row r="19" spans="2:18" x14ac:dyDescent="0.2">
      <c r="B19" s="92" t="s">
        <v>64</v>
      </c>
      <c r="C19" s="54">
        <v>20</v>
      </c>
      <c r="D19" s="54">
        <v>54.1</v>
      </c>
      <c r="E19" s="54">
        <v>44.6</v>
      </c>
      <c r="F19" s="91">
        <v>118.7</v>
      </c>
      <c r="H19" s="92" t="s">
        <v>64</v>
      </c>
      <c r="I19" s="54">
        <v>19.5</v>
      </c>
      <c r="J19" s="54">
        <v>52.8</v>
      </c>
      <c r="K19" s="54">
        <v>44.4</v>
      </c>
      <c r="L19" s="91">
        <v>116.7</v>
      </c>
      <c r="N19" s="92" t="s">
        <v>64</v>
      </c>
      <c r="O19" s="54">
        <v>19.399999999999999</v>
      </c>
      <c r="P19" s="54">
        <v>52.5</v>
      </c>
      <c r="Q19" s="54">
        <v>44</v>
      </c>
      <c r="R19" s="91">
        <v>115.9</v>
      </c>
    </row>
    <row r="20" spans="2:18" x14ac:dyDescent="0.2">
      <c r="B20" s="92" t="s">
        <v>65</v>
      </c>
      <c r="C20" s="54">
        <v>338.4</v>
      </c>
      <c r="D20" s="54">
        <v>526.79999999999995</v>
      </c>
      <c r="E20" s="54">
        <v>664.2</v>
      </c>
      <c r="F20" s="91">
        <v>1529.4</v>
      </c>
      <c r="H20" s="92" t="s">
        <v>65</v>
      </c>
      <c r="I20" s="54">
        <v>347.2</v>
      </c>
      <c r="J20" s="54">
        <v>539.4</v>
      </c>
      <c r="K20" s="54">
        <v>673.6</v>
      </c>
      <c r="L20" s="91">
        <v>1560.2</v>
      </c>
      <c r="N20" s="92" t="s">
        <v>65</v>
      </c>
      <c r="O20" s="54">
        <v>347.8</v>
      </c>
      <c r="P20" s="54">
        <v>528.70000000000005</v>
      </c>
      <c r="Q20" s="54">
        <v>679.8</v>
      </c>
      <c r="R20" s="91">
        <v>1556.3</v>
      </c>
    </row>
    <row r="21" spans="2:18" x14ac:dyDescent="0.2">
      <c r="B21" s="92" t="s">
        <v>66</v>
      </c>
      <c r="C21" s="54">
        <v>256.60000000000002</v>
      </c>
      <c r="D21" s="54">
        <v>444.1</v>
      </c>
      <c r="E21" s="54">
        <v>382.4</v>
      </c>
      <c r="F21" s="91">
        <v>1083.0999999999999</v>
      </c>
      <c r="H21" s="92" t="s">
        <v>66</v>
      </c>
      <c r="I21" s="54">
        <v>268.89999999999998</v>
      </c>
      <c r="J21" s="54">
        <v>452.8</v>
      </c>
      <c r="K21" s="54">
        <v>380.2</v>
      </c>
      <c r="L21" s="91">
        <v>1101.9000000000001</v>
      </c>
      <c r="N21" s="92" t="s">
        <v>66</v>
      </c>
      <c r="O21" s="54">
        <v>274.5</v>
      </c>
      <c r="P21" s="54">
        <v>440.9</v>
      </c>
      <c r="Q21" s="54">
        <v>401.3</v>
      </c>
      <c r="R21" s="91">
        <v>1116.7</v>
      </c>
    </row>
    <row r="22" spans="2:18" x14ac:dyDescent="0.2">
      <c r="B22" s="92" t="s">
        <v>67</v>
      </c>
      <c r="C22" s="54">
        <v>44.7</v>
      </c>
      <c r="D22" s="54">
        <v>94.2</v>
      </c>
      <c r="E22" s="54">
        <v>114.9</v>
      </c>
      <c r="F22" s="91">
        <v>253.7</v>
      </c>
      <c r="H22" s="92" t="s">
        <v>67</v>
      </c>
      <c r="I22" s="54">
        <v>48.9</v>
      </c>
      <c r="J22" s="54">
        <v>93.4</v>
      </c>
      <c r="K22" s="54">
        <v>105.5</v>
      </c>
      <c r="L22" s="91">
        <v>247.8</v>
      </c>
      <c r="N22" s="92" t="s">
        <v>67</v>
      </c>
      <c r="O22" s="54">
        <v>44.6</v>
      </c>
      <c r="P22" s="54">
        <v>93.7</v>
      </c>
      <c r="Q22" s="54">
        <v>87.2</v>
      </c>
      <c r="R22" s="91">
        <v>225.5</v>
      </c>
    </row>
    <row r="23" spans="2:18" x14ac:dyDescent="0.2">
      <c r="B23" s="92" t="s">
        <v>68</v>
      </c>
      <c r="C23" s="54">
        <v>97.3</v>
      </c>
      <c r="D23" s="54">
        <v>312</v>
      </c>
      <c r="E23" s="54">
        <v>236.5</v>
      </c>
      <c r="F23" s="91">
        <v>645.79999999999995</v>
      </c>
      <c r="H23" s="92" t="s">
        <v>68</v>
      </c>
      <c r="I23" s="54">
        <v>100.7</v>
      </c>
      <c r="J23" s="54">
        <v>308</v>
      </c>
      <c r="K23" s="54">
        <v>243.3</v>
      </c>
      <c r="L23" s="91">
        <v>652</v>
      </c>
      <c r="N23" s="92" t="s">
        <v>68</v>
      </c>
      <c r="O23" s="54">
        <v>103.2</v>
      </c>
      <c r="P23" s="54">
        <v>302.10000000000002</v>
      </c>
      <c r="Q23" s="54">
        <v>248.9</v>
      </c>
      <c r="R23" s="91">
        <v>654.20000000000005</v>
      </c>
    </row>
    <row r="24" spans="2:18" x14ac:dyDescent="0.2">
      <c r="B24" s="92" t="s">
        <v>69</v>
      </c>
      <c r="C24" s="54">
        <v>448.7</v>
      </c>
      <c r="D24" s="54">
        <v>610.1</v>
      </c>
      <c r="E24" s="54">
        <v>550.5</v>
      </c>
      <c r="F24" s="91">
        <v>1609.3</v>
      </c>
      <c r="H24" s="92" t="s">
        <v>69</v>
      </c>
      <c r="I24" s="54">
        <v>449.4</v>
      </c>
      <c r="J24" s="54">
        <v>598.1</v>
      </c>
      <c r="K24" s="54">
        <v>565.5</v>
      </c>
      <c r="L24" s="91">
        <v>1613.1</v>
      </c>
      <c r="N24" s="92" t="s">
        <v>69</v>
      </c>
      <c r="O24" s="54">
        <v>453.2</v>
      </c>
      <c r="P24" s="54">
        <v>583.9</v>
      </c>
      <c r="Q24" s="54">
        <v>558</v>
      </c>
      <c r="R24" s="91">
        <v>1595.1</v>
      </c>
    </row>
    <row r="25" spans="2:18" x14ac:dyDescent="0.2">
      <c r="B25" s="93" t="s">
        <v>70</v>
      </c>
      <c r="C25" s="94">
        <v>168.2</v>
      </c>
      <c r="D25" s="94">
        <v>215.1</v>
      </c>
      <c r="E25" s="94">
        <v>287.3</v>
      </c>
      <c r="F25" s="95">
        <v>670.6</v>
      </c>
      <c r="H25" s="93" t="s">
        <v>70</v>
      </c>
      <c r="I25" s="94">
        <v>175.3</v>
      </c>
      <c r="J25" s="94">
        <v>212.7</v>
      </c>
      <c r="K25" s="94">
        <v>285.7</v>
      </c>
      <c r="L25" s="95">
        <v>673.7</v>
      </c>
      <c r="N25" s="93" t="s">
        <v>70</v>
      </c>
      <c r="O25" s="94">
        <v>174.7</v>
      </c>
      <c r="P25" s="94">
        <v>214.3</v>
      </c>
      <c r="Q25" s="94">
        <v>295.7</v>
      </c>
      <c r="R25" s="95">
        <v>684.7</v>
      </c>
    </row>
    <row r="26" spans="2:18" x14ac:dyDescent="0.2">
      <c r="B26" s="55"/>
      <c r="C26" s="84">
        <f>SUM(C6:C25)</f>
        <v>4463.3999999999996</v>
      </c>
      <c r="D26" s="84">
        <f>SUM(D6:D25)</f>
        <v>6344.7000000000016</v>
      </c>
      <c r="E26" s="84">
        <f>SUM(E6:E25)</f>
        <v>9044.6999999999971</v>
      </c>
      <c r="F26" s="84">
        <f>SUM(F6:F25)</f>
        <v>19852.499999999996</v>
      </c>
      <c r="H26" s="55"/>
      <c r="I26" s="84">
        <f>SUM(I6:I25)</f>
        <v>4532.5999999999995</v>
      </c>
      <c r="J26" s="84">
        <f>SUM(J6:J25)</f>
        <v>6317.3</v>
      </c>
      <c r="K26" s="84">
        <f>SUM(K6:K25)</f>
        <v>9216.5</v>
      </c>
      <c r="L26" s="84">
        <f>SUM(L6:L25)</f>
        <v>20066.5</v>
      </c>
      <c r="N26" s="55"/>
      <c r="O26" s="84">
        <f>SUM(O6:O25)</f>
        <v>4608.7999999999993</v>
      </c>
      <c r="P26" s="84">
        <f>SUM(P6:P25)</f>
        <v>6365.8</v>
      </c>
      <c r="Q26" s="84">
        <f>SUM(Q6:Q25)</f>
        <v>9513</v>
      </c>
      <c r="R26" s="84">
        <f>SUM(R6:R25)</f>
        <v>20487.599999999995</v>
      </c>
    </row>
    <row r="29" spans="2:18" ht="15" x14ac:dyDescent="0.3">
      <c r="B29" s="56" t="s">
        <v>94</v>
      </c>
    </row>
  </sheetData>
  <mergeCells count="3">
    <mergeCell ref="B4:F4"/>
    <mergeCell ref="H4:L4"/>
    <mergeCell ref="N4:R4"/>
  </mergeCells>
  <phoneticPr fontId="17"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2">
    <pageSetUpPr fitToPage="1"/>
  </sheetPr>
  <dimension ref="A2:Z57"/>
  <sheetViews>
    <sheetView showGridLines="0" zoomScale="70" workbookViewId="0">
      <selection activeCell="U51" sqref="U51"/>
    </sheetView>
  </sheetViews>
  <sheetFormatPr defaultRowHeight="12" x14ac:dyDescent="0.2"/>
  <cols>
    <col min="1" max="1" width="15.140625" style="1" customWidth="1"/>
    <col min="2" max="4" width="11.28515625" style="3" bestFit="1" customWidth="1"/>
    <col min="5" max="5" width="11.7109375" style="3" customWidth="1"/>
    <col min="6" max="8" width="11.28515625" style="3" customWidth="1"/>
    <col min="9" max="9" width="11.7109375" style="3" customWidth="1"/>
    <col min="10" max="12" width="11.28515625" style="3" customWidth="1"/>
    <col min="13" max="13" width="11.7109375" style="3" customWidth="1"/>
    <col min="14" max="16" width="11.28515625" style="3" customWidth="1"/>
    <col min="17" max="17" width="11.7109375" style="3" customWidth="1"/>
    <col min="18" max="20" width="11.28515625" style="3" customWidth="1"/>
    <col min="21" max="21" width="11.7109375" style="3" customWidth="1"/>
    <col min="22" max="16384" width="9.140625" style="1"/>
  </cols>
  <sheetData>
    <row r="2" spans="1:21" ht="18" customHeight="1" x14ac:dyDescent="0.2">
      <c r="B2" s="66" t="s">
        <v>90</v>
      </c>
      <c r="C2" s="67"/>
      <c r="D2" s="67"/>
      <c r="E2" s="67"/>
      <c r="F2" s="67"/>
      <c r="G2" s="67"/>
      <c r="H2" s="67"/>
      <c r="I2" s="67"/>
      <c r="J2" s="67"/>
      <c r="K2" s="67"/>
      <c r="L2" s="67"/>
      <c r="M2" s="67"/>
      <c r="N2" s="67"/>
      <c r="O2" s="67"/>
      <c r="P2" s="67"/>
      <c r="Q2" s="67"/>
      <c r="R2" s="67"/>
      <c r="S2" s="67"/>
      <c r="T2" s="68"/>
      <c r="U2" s="1"/>
    </row>
    <row r="3" spans="1:21" ht="15.75" customHeight="1" x14ac:dyDescent="0.2"/>
    <row r="4" spans="1:21" s="4" customFormat="1" ht="18" customHeight="1" x14ac:dyDescent="0.2">
      <c r="A4" s="69" t="s">
        <v>0</v>
      </c>
      <c r="B4" s="72" t="s">
        <v>26</v>
      </c>
      <c r="C4" s="73"/>
      <c r="D4" s="73"/>
      <c r="E4" s="73"/>
      <c r="F4" s="73"/>
      <c r="G4" s="73"/>
      <c r="H4" s="73"/>
      <c r="I4" s="73"/>
      <c r="J4" s="73"/>
      <c r="K4" s="73"/>
      <c r="L4" s="73"/>
      <c r="M4" s="73"/>
      <c r="N4" s="73"/>
      <c r="O4" s="73"/>
      <c r="P4" s="73"/>
      <c r="Q4" s="73"/>
      <c r="R4" s="73"/>
      <c r="S4" s="73"/>
      <c r="T4" s="73"/>
      <c r="U4" s="74"/>
    </row>
    <row r="5" spans="1:21" s="4" customFormat="1" ht="18" customHeight="1" x14ac:dyDescent="0.2">
      <c r="A5" s="70"/>
      <c r="B5" s="75" t="s">
        <v>20</v>
      </c>
      <c r="C5" s="76"/>
      <c r="D5" s="76"/>
      <c r="E5" s="77"/>
      <c r="F5" s="75" t="s">
        <v>21</v>
      </c>
      <c r="G5" s="76"/>
      <c r="H5" s="76"/>
      <c r="I5" s="77"/>
      <c r="J5" s="75" t="s">
        <v>22</v>
      </c>
      <c r="K5" s="76"/>
      <c r="L5" s="76"/>
      <c r="M5" s="77"/>
      <c r="N5" s="75" t="s">
        <v>23</v>
      </c>
      <c r="O5" s="76"/>
      <c r="P5" s="76"/>
      <c r="Q5" s="77"/>
      <c r="R5" s="75" t="s">
        <v>24</v>
      </c>
      <c r="S5" s="76"/>
      <c r="T5" s="76"/>
      <c r="U5" s="77"/>
    </row>
    <row r="6" spans="1:21" s="4" customFormat="1" ht="21.2" customHeight="1" x14ac:dyDescent="0.2">
      <c r="A6" s="71"/>
      <c r="B6" s="15" t="s">
        <v>1</v>
      </c>
      <c r="C6" s="15" t="s">
        <v>2</v>
      </c>
      <c r="D6" s="15" t="s">
        <v>3</v>
      </c>
      <c r="E6" s="15" t="s">
        <v>4</v>
      </c>
      <c r="F6" s="15" t="s">
        <v>1</v>
      </c>
      <c r="G6" s="15" t="s">
        <v>2</v>
      </c>
      <c r="H6" s="15" t="s">
        <v>3</v>
      </c>
      <c r="I6" s="15" t="s">
        <v>4</v>
      </c>
      <c r="J6" s="15" t="s">
        <v>1</v>
      </c>
      <c r="K6" s="15" t="s">
        <v>2</v>
      </c>
      <c r="L6" s="15" t="s">
        <v>3</v>
      </c>
      <c r="M6" s="15" t="s">
        <v>4</v>
      </c>
      <c r="N6" s="15" t="s">
        <v>1</v>
      </c>
      <c r="O6" s="15" t="s">
        <v>2</v>
      </c>
      <c r="P6" s="15" t="s">
        <v>3</v>
      </c>
      <c r="Q6" s="15" t="s">
        <v>4</v>
      </c>
      <c r="R6" s="15" t="s">
        <v>1</v>
      </c>
      <c r="S6" s="15" t="s">
        <v>2</v>
      </c>
      <c r="T6" s="15" t="s">
        <v>3</v>
      </c>
      <c r="U6" s="15" t="s">
        <v>4</v>
      </c>
    </row>
    <row r="7" spans="1:21" ht="18.75" customHeight="1" x14ac:dyDescent="0.2">
      <c r="A7" s="5" t="s">
        <v>11</v>
      </c>
      <c r="B7" s="6">
        <v>227545</v>
      </c>
      <c r="C7" s="6">
        <v>634423</v>
      </c>
      <c r="D7" s="6">
        <v>1560000</v>
      </c>
      <c r="E7" s="7">
        <f>SUM(B7:D7)</f>
        <v>2421968</v>
      </c>
      <c r="F7" s="7">
        <v>827442</v>
      </c>
      <c r="G7" s="7">
        <v>346253</v>
      </c>
      <c r="H7" s="7">
        <v>559838</v>
      </c>
      <c r="I7" s="7">
        <f t="shared" ref="I7:I17" si="0">SUM(F7:H7)</f>
        <v>1733533</v>
      </c>
      <c r="J7" s="8">
        <v>0</v>
      </c>
      <c r="K7" s="6">
        <v>0</v>
      </c>
      <c r="L7" s="6">
        <v>0</v>
      </c>
      <c r="M7" s="7">
        <f>SUM(J7:L7)</f>
        <v>0</v>
      </c>
      <c r="N7" s="8">
        <v>1801192</v>
      </c>
      <c r="O7" s="6">
        <v>1077671</v>
      </c>
      <c r="P7" s="6">
        <v>2044637</v>
      </c>
      <c r="Q7" s="7">
        <f t="shared" ref="Q7:Q17" si="1">SUM(N7:P7)</f>
        <v>4923500</v>
      </c>
      <c r="R7" s="8">
        <v>0</v>
      </c>
      <c r="S7" s="6">
        <v>0</v>
      </c>
      <c r="T7" s="6">
        <v>0</v>
      </c>
      <c r="U7" s="7">
        <f t="shared" ref="U7:U17" si="2">SUM(R7:T7)</f>
        <v>0</v>
      </c>
    </row>
    <row r="8" spans="1:21" ht="18.75" customHeight="1" x14ac:dyDescent="0.2">
      <c r="A8" s="5" t="s">
        <v>15</v>
      </c>
      <c r="B8" s="6">
        <v>159767</v>
      </c>
      <c r="C8" s="6">
        <v>571273</v>
      </c>
      <c r="D8" s="6">
        <v>1303933</v>
      </c>
      <c r="E8" s="7">
        <f>SUM(B8:D8)</f>
        <v>2034973</v>
      </c>
      <c r="F8" s="7">
        <v>816538</v>
      </c>
      <c r="G8" s="7">
        <v>341575</v>
      </c>
      <c r="H8" s="7">
        <v>467859</v>
      </c>
      <c r="I8" s="7">
        <f t="shared" si="0"/>
        <v>1625972</v>
      </c>
      <c r="J8" s="8">
        <v>0</v>
      </c>
      <c r="K8" s="6">
        <v>0</v>
      </c>
      <c r="L8" s="6">
        <v>0</v>
      </c>
      <c r="M8" s="7">
        <f>SUM(J8:L8)</f>
        <v>0</v>
      </c>
      <c r="N8" s="8">
        <v>1803182</v>
      </c>
      <c r="O8" s="6">
        <v>1085908</v>
      </c>
      <c r="P8" s="6">
        <v>1638078</v>
      </c>
      <c r="Q8" s="7">
        <f t="shared" si="1"/>
        <v>4527168</v>
      </c>
      <c r="R8" s="8">
        <v>0</v>
      </c>
      <c r="S8" s="6">
        <v>0</v>
      </c>
      <c r="T8" s="6">
        <v>0</v>
      </c>
      <c r="U8" s="7">
        <f t="shared" si="2"/>
        <v>0</v>
      </c>
    </row>
    <row r="9" spans="1:21" ht="18.75" customHeight="1" x14ac:dyDescent="0.2">
      <c r="A9" s="5" t="s">
        <v>16</v>
      </c>
      <c r="B9" s="6">
        <v>100378</v>
      </c>
      <c r="C9" s="6">
        <v>678889</v>
      </c>
      <c r="D9" s="6">
        <v>1362305</v>
      </c>
      <c r="E9" s="7">
        <f>SUM(B9:D9)</f>
        <v>2141572</v>
      </c>
      <c r="F9" s="7">
        <v>856094</v>
      </c>
      <c r="G9" s="7">
        <v>356726</v>
      </c>
      <c r="H9" s="7">
        <v>479314</v>
      </c>
      <c r="I9" s="7">
        <f t="shared" si="0"/>
        <v>1692134</v>
      </c>
      <c r="J9" s="8">
        <v>0</v>
      </c>
      <c r="K9" s="6">
        <v>0</v>
      </c>
      <c r="L9" s="6">
        <v>0</v>
      </c>
      <c r="M9" s="7">
        <f>SUM(J9:L9)</f>
        <v>0</v>
      </c>
      <c r="N9" s="8">
        <v>2019194</v>
      </c>
      <c r="O9" s="6">
        <v>1174000</v>
      </c>
      <c r="P9" s="6">
        <v>1779840</v>
      </c>
      <c r="Q9" s="7">
        <f t="shared" si="1"/>
        <v>4973034</v>
      </c>
      <c r="R9" s="8">
        <v>0</v>
      </c>
      <c r="S9" s="6">
        <v>0</v>
      </c>
      <c r="T9" s="6">
        <v>0</v>
      </c>
      <c r="U9" s="7">
        <f t="shared" si="2"/>
        <v>0</v>
      </c>
    </row>
    <row r="10" spans="1:21" ht="18.75" customHeight="1" x14ac:dyDescent="0.2">
      <c r="A10" s="5" t="s">
        <v>19</v>
      </c>
      <c r="B10" s="6">
        <v>23050</v>
      </c>
      <c r="C10" s="6">
        <v>430351</v>
      </c>
      <c r="D10" s="6">
        <v>1291382</v>
      </c>
      <c r="E10" s="7">
        <f>SUM(B10:D10)</f>
        <v>1744783</v>
      </c>
      <c r="F10" s="7">
        <v>610159</v>
      </c>
      <c r="G10" s="7">
        <v>303731</v>
      </c>
      <c r="H10" s="7">
        <v>419685</v>
      </c>
      <c r="I10" s="7">
        <f t="shared" si="0"/>
        <v>1333575</v>
      </c>
      <c r="J10" s="8">
        <v>0</v>
      </c>
      <c r="K10" s="6">
        <v>0</v>
      </c>
      <c r="L10" s="6">
        <v>0</v>
      </c>
      <c r="M10" s="7">
        <f>SUM(J10:L10)</f>
        <v>0</v>
      </c>
      <c r="N10" s="8">
        <v>1760471</v>
      </c>
      <c r="O10" s="6">
        <v>1159325</v>
      </c>
      <c r="P10" s="6">
        <v>1783005</v>
      </c>
      <c r="Q10" s="7">
        <f t="shared" si="1"/>
        <v>4702801</v>
      </c>
      <c r="R10" s="8">
        <v>0</v>
      </c>
      <c r="S10" s="6">
        <v>0</v>
      </c>
      <c r="T10" s="6">
        <v>0</v>
      </c>
      <c r="U10" s="7">
        <f t="shared" si="2"/>
        <v>0</v>
      </c>
    </row>
    <row r="11" spans="1:21" ht="18.75" customHeight="1" x14ac:dyDescent="0.2">
      <c r="A11" s="5" t="s">
        <v>17</v>
      </c>
      <c r="B11" s="6">
        <v>122730</v>
      </c>
      <c r="C11" s="6">
        <v>824927</v>
      </c>
      <c r="D11" s="6">
        <v>2413402</v>
      </c>
      <c r="E11" s="7">
        <f t="shared" ref="E11:E17" si="3">SUM(B11:D11)</f>
        <v>3361059</v>
      </c>
      <c r="F11" s="7">
        <v>1457119</v>
      </c>
      <c r="G11" s="7">
        <v>618906</v>
      </c>
      <c r="H11" s="7">
        <v>904641</v>
      </c>
      <c r="I11" s="7">
        <f t="shared" si="0"/>
        <v>2980666</v>
      </c>
      <c r="J11" s="8">
        <v>0</v>
      </c>
      <c r="K11" s="6">
        <v>0</v>
      </c>
      <c r="L11" s="6">
        <v>0</v>
      </c>
      <c r="M11" s="7">
        <f t="shared" ref="M11:M17" si="4">SUM(J11:L11)</f>
        <v>0</v>
      </c>
      <c r="N11" s="8">
        <v>3902749</v>
      </c>
      <c r="O11" s="6">
        <v>2208961</v>
      </c>
      <c r="P11" s="6">
        <v>3461961</v>
      </c>
      <c r="Q11" s="7">
        <f t="shared" si="1"/>
        <v>9573671</v>
      </c>
      <c r="R11" s="8">
        <v>0</v>
      </c>
      <c r="S11" s="6">
        <v>0</v>
      </c>
      <c r="T11" s="6">
        <v>0</v>
      </c>
      <c r="U11" s="7">
        <f t="shared" si="2"/>
        <v>0</v>
      </c>
    </row>
    <row r="12" spans="1:21" ht="18.75" customHeight="1" x14ac:dyDescent="0.2">
      <c r="A12" s="5" t="s">
        <v>18</v>
      </c>
      <c r="B12" s="6">
        <v>23435</v>
      </c>
      <c r="C12" s="6">
        <v>304397</v>
      </c>
      <c r="D12" s="6">
        <v>1122426</v>
      </c>
      <c r="E12" s="7">
        <f t="shared" si="3"/>
        <v>1450258</v>
      </c>
      <c r="F12" s="7">
        <v>698480</v>
      </c>
      <c r="G12" s="7">
        <v>305775</v>
      </c>
      <c r="H12" s="7">
        <v>473083</v>
      </c>
      <c r="I12" s="7">
        <f t="shared" si="0"/>
        <v>1477338</v>
      </c>
      <c r="J12" s="8">
        <v>0</v>
      </c>
      <c r="K12" s="6">
        <v>0</v>
      </c>
      <c r="L12" s="6">
        <v>0</v>
      </c>
      <c r="M12" s="7">
        <f t="shared" si="4"/>
        <v>0</v>
      </c>
      <c r="N12" s="8">
        <v>2307823</v>
      </c>
      <c r="O12" s="6">
        <v>1299658</v>
      </c>
      <c r="P12" s="6">
        <v>2022317</v>
      </c>
      <c r="Q12" s="7">
        <f t="shared" si="1"/>
        <v>5629798</v>
      </c>
      <c r="R12" s="8">
        <v>0</v>
      </c>
      <c r="S12" s="6">
        <v>0</v>
      </c>
      <c r="T12" s="6">
        <v>0</v>
      </c>
      <c r="U12" s="7">
        <f t="shared" si="2"/>
        <v>0</v>
      </c>
    </row>
    <row r="13" spans="1:21" ht="18.75" customHeight="1" x14ac:dyDescent="0.2">
      <c r="A13" s="5" t="s">
        <v>5</v>
      </c>
      <c r="B13" s="6">
        <v>25054</v>
      </c>
      <c r="C13" s="6">
        <v>326630</v>
      </c>
      <c r="D13" s="6">
        <v>1191949</v>
      </c>
      <c r="E13" s="7">
        <f t="shared" si="3"/>
        <v>1543633</v>
      </c>
      <c r="F13" s="7">
        <v>676500</v>
      </c>
      <c r="G13" s="7">
        <v>331764</v>
      </c>
      <c r="H13" s="7">
        <v>498060</v>
      </c>
      <c r="I13" s="7">
        <f t="shared" si="0"/>
        <v>1506324</v>
      </c>
      <c r="J13" s="8">
        <v>0</v>
      </c>
      <c r="K13" s="6">
        <v>0</v>
      </c>
      <c r="L13" s="6">
        <v>0</v>
      </c>
      <c r="M13" s="7">
        <f t="shared" si="4"/>
        <v>0</v>
      </c>
      <c r="N13" s="8">
        <v>2438362</v>
      </c>
      <c r="O13" s="6">
        <v>1526343</v>
      </c>
      <c r="P13" s="6">
        <v>2255780</v>
      </c>
      <c r="Q13" s="7">
        <f t="shared" si="1"/>
        <v>6220485</v>
      </c>
      <c r="R13" s="8">
        <v>0</v>
      </c>
      <c r="S13" s="6">
        <v>0</v>
      </c>
      <c r="T13" s="6">
        <v>0</v>
      </c>
      <c r="U13" s="7">
        <f t="shared" si="2"/>
        <v>0</v>
      </c>
    </row>
    <row r="14" spans="1:21" ht="18.75" customHeight="1" x14ac:dyDescent="0.2">
      <c r="A14" s="5" t="s">
        <v>6</v>
      </c>
      <c r="B14" s="6">
        <v>24332</v>
      </c>
      <c r="C14" s="6">
        <v>398264</v>
      </c>
      <c r="D14" s="6">
        <v>1283363</v>
      </c>
      <c r="E14" s="7">
        <f t="shared" si="3"/>
        <v>1705959</v>
      </c>
      <c r="F14" s="7">
        <v>733850</v>
      </c>
      <c r="G14" s="7">
        <v>341577</v>
      </c>
      <c r="H14" s="7">
        <v>538930</v>
      </c>
      <c r="I14" s="7">
        <f t="shared" si="0"/>
        <v>1614357</v>
      </c>
      <c r="J14" s="8">
        <v>0</v>
      </c>
      <c r="K14" s="6">
        <v>0</v>
      </c>
      <c r="L14" s="6">
        <v>0</v>
      </c>
      <c r="M14" s="7">
        <f t="shared" si="4"/>
        <v>0</v>
      </c>
      <c r="N14" s="8">
        <v>2832764</v>
      </c>
      <c r="O14" s="6">
        <v>1652580</v>
      </c>
      <c r="P14" s="6">
        <v>2581515</v>
      </c>
      <c r="Q14" s="7">
        <f t="shared" si="1"/>
        <v>7066859</v>
      </c>
      <c r="R14" s="8">
        <v>0</v>
      </c>
      <c r="S14" s="6">
        <v>0</v>
      </c>
      <c r="T14" s="6">
        <v>0</v>
      </c>
      <c r="U14" s="7">
        <f t="shared" si="2"/>
        <v>0</v>
      </c>
    </row>
    <row r="15" spans="1:21" ht="18.75" customHeight="1" x14ac:dyDescent="0.2">
      <c r="A15" s="5" t="s">
        <v>7</v>
      </c>
      <c r="B15" s="6">
        <v>27259</v>
      </c>
      <c r="C15" s="6">
        <v>524456</v>
      </c>
      <c r="D15" s="6">
        <v>1335521</v>
      </c>
      <c r="E15" s="7">
        <f t="shared" si="3"/>
        <v>1887236</v>
      </c>
      <c r="F15" s="7">
        <v>778074</v>
      </c>
      <c r="G15" s="7">
        <v>363446</v>
      </c>
      <c r="H15" s="7">
        <v>501201</v>
      </c>
      <c r="I15" s="7">
        <f t="shared" si="0"/>
        <v>1642721</v>
      </c>
      <c r="J15" s="8">
        <v>0</v>
      </c>
      <c r="K15" s="6">
        <v>0</v>
      </c>
      <c r="L15" s="6">
        <v>0</v>
      </c>
      <c r="M15" s="7">
        <f t="shared" si="4"/>
        <v>0</v>
      </c>
      <c r="N15" s="8">
        <v>2579469</v>
      </c>
      <c r="O15" s="6">
        <v>1520985</v>
      </c>
      <c r="P15" s="6">
        <v>2227021</v>
      </c>
      <c r="Q15" s="7">
        <f t="shared" si="1"/>
        <v>6327475</v>
      </c>
      <c r="R15" s="8">
        <v>0</v>
      </c>
      <c r="S15" s="6">
        <v>0</v>
      </c>
      <c r="T15" s="6">
        <v>0</v>
      </c>
      <c r="U15" s="7">
        <f t="shared" si="2"/>
        <v>0</v>
      </c>
    </row>
    <row r="16" spans="1:21" ht="18.75" customHeight="1" x14ac:dyDescent="0.2">
      <c r="A16" s="5" t="s">
        <v>8</v>
      </c>
      <c r="B16" s="6">
        <v>88604</v>
      </c>
      <c r="C16" s="6">
        <v>637957</v>
      </c>
      <c r="D16" s="6">
        <v>1462456</v>
      </c>
      <c r="E16" s="7">
        <f t="shared" si="3"/>
        <v>2189017</v>
      </c>
      <c r="F16" s="7">
        <v>795410</v>
      </c>
      <c r="G16" s="7">
        <v>371195</v>
      </c>
      <c r="H16" s="7">
        <v>491533</v>
      </c>
      <c r="I16" s="7">
        <f t="shared" si="0"/>
        <v>1658138</v>
      </c>
      <c r="J16" s="8">
        <v>0</v>
      </c>
      <c r="K16" s="6">
        <v>0</v>
      </c>
      <c r="L16" s="6">
        <v>0</v>
      </c>
      <c r="M16" s="7">
        <f t="shared" si="4"/>
        <v>0</v>
      </c>
      <c r="N16" s="8">
        <v>2048588</v>
      </c>
      <c r="O16" s="6">
        <v>1325415</v>
      </c>
      <c r="P16" s="6">
        <v>2004090</v>
      </c>
      <c r="Q16" s="7">
        <f t="shared" si="1"/>
        <v>5378093</v>
      </c>
      <c r="R16" s="8">
        <v>0</v>
      </c>
      <c r="S16" s="6">
        <v>0</v>
      </c>
      <c r="T16" s="6">
        <v>0</v>
      </c>
      <c r="U16" s="7">
        <f t="shared" si="2"/>
        <v>0</v>
      </c>
    </row>
    <row r="17" spans="1:26" ht="18.75" customHeight="1" x14ac:dyDescent="0.2">
      <c r="A17" s="5" t="s">
        <v>9</v>
      </c>
      <c r="B17" s="6">
        <v>263875</v>
      </c>
      <c r="C17" s="6">
        <v>610116</v>
      </c>
      <c r="D17" s="6">
        <v>1447227</v>
      </c>
      <c r="E17" s="7">
        <f t="shared" si="3"/>
        <v>2321218</v>
      </c>
      <c r="F17" s="7">
        <v>876229</v>
      </c>
      <c r="G17" s="7">
        <v>368710</v>
      </c>
      <c r="H17" s="7">
        <v>509485</v>
      </c>
      <c r="I17" s="7">
        <f t="shared" si="0"/>
        <v>1754424</v>
      </c>
      <c r="J17" s="8">
        <v>0</v>
      </c>
      <c r="K17" s="6">
        <v>0</v>
      </c>
      <c r="L17" s="6">
        <v>0</v>
      </c>
      <c r="M17" s="7">
        <f t="shared" si="4"/>
        <v>0</v>
      </c>
      <c r="N17" s="8">
        <v>1918620</v>
      </c>
      <c r="O17" s="6">
        <v>1126938</v>
      </c>
      <c r="P17" s="6">
        <v>1855986</v>
      </c>
      <c r="Q17" s="7">
        <f t="shared" si="1"/>
        <v>4901544</v>
      </c>
      <c r="R17" s="8">
        <v>0</v>
      </c>
      <c r="S17" s="6">
        <v>0</v>
      </c>
      <c r="T17" s="6">
        <v>0</v>
      </c>
      <c r="U17" s="7">
        <f t="shared" si="2"/>
        <v>0</v>
      </c>
    </row>
    <row r="18" spans="1:26" ht="18.75" customHeight="1" x14ac:dyDescent="0.2">
      <c r="A18" s="5" t="s">
        <v>10</v>
      </c>
      <c r="B18" s="57" t="s">
        <v>72</v>
      </c>
      <c r="C18" s="57" t="s">
        <v>72</v>
      </c>
      <c r="D18" s="57" t="s">
        <v>72</v>
      </c>
      <c r="E18" s="58" t="s">
        <v>72</v>
      </c>
      <c r="F18" s="57" t="s">
        <v>72</v>
      </c>
      <c r="G18" s="57" t="s">
        <v>72</v>
      </c>
      <c r="H18" s="57" t="s">
        <v>72</v>
      </c>
      <c r="I18" s="58" t="s">
        <v>72</v>
      </c>
      <c r="J18" s="57" t="s">
        <v>72</v>
      </c>
      <c r="K18" s="57" t="s">
        <v>72</v>
      </c>
      <c r="L18" s="57" t="s">
        <v>72</v>
      </c>
      <c r="M18" s="58" t="s">
        <v>72</v>
      </c>
      <c r="N18" s="57" t="s">
        <v>72</v>
      </c>
      <c r="O18" s="57" t="s">
        <v>72</v>
      </c>
      <c r="P18" s="57" t="s">
        <v>72</v>
      </c>
      <c r="Q18" s="58" t="s">
        <v>72</v>
      </c>
      <c r="R18" s="57" t="s">
        <v>72</v>
      </c>
      <c r="S18" s="57" t="s">
        <v>72</v>
      </c>
      <c r="T18" s="57" t="s">
        <v>72</v>
      </c>
      <c r="U18" s="58" t="s">
        <v>72</v>
      </c>
    </row>
    <row r="19" spans="1:26" ht="21.75" customHeight="1" x14ac:dyDescent="0.2">
      <c r="A19" s="16" t="s">
        <v>12</v>
      </c>
      <c r="B19" s="17">
        <f t="shared" ref="B19:U19" si="5">SUM(B7:B18)</f>
        <v>1086029</v>
      </c>
      <c r="C19" s="18">
        <f t="shared" si="5"/>
        <v>5941683</v>
      </c>
      <c r="D19" s="18">
        <f t="shared" si="5"/>
        <v>15773964</v>
      </c>
      <c r="E19" s="19">
        <f t="shared" si="5"/>
        <v>22801676</v>
      </c>
      <c r="F19" s="17">
        <f t="shared" si="5"/>
        <v>9125895</v>
      </c>
      <c r="G19" s="18">
        <f t="shared" si="5"/>
        <v>4049658</v>
      </c>
      <c r="H19" s="18">
        <f t="shared" si="5"/>
        <v>5843629</v>
      </c>
      <c r="I19" s="19">
        <f t="shared" si="5"/>
        <v>19019182</v>
      </c>
      <c r="J19" s="17">
        <f t="shared" si="5"/>
        <v>0</v>
      </c>
      <c r="K19" s="18">
        <f t="shared" si="5"/>
        <v>0</v>
      </c>
      <c r="L19" s="18">
        <f t="shared" si="5"/>
        <v>0</v>
      </c>
      <c r="M19" s="19">
        <f t="shared" si="5"/>
        <v>0</v>
      </c>
      <c r="N19" s="17">
        <f t="shared" si="5"/>
        <v>25412414</v>
      </c>
      <c r="O19" s="18">
        <f t="shared" si="5"/>
        <v>15157784</v>
      </c>
      <c r="P19" s="18">
        <f t="shared" si="5"/>
        <v>23654230</v>
      </c>
      <c r="Q19" s="19">
        <f t="shared" si="5"/>
        <v>64224428</v>
      </c>
      <c r="R19" s="17">
        <f t="shared" si="5"/>
        <v>0</v>
      </c>
      <c r="S19" s="18">
        <f t="shared" si="5"/>
        <v>0</v>
      </c>
      <c r="T19" s="18">
        <f t="shared" si="5"/>
        <v>0</v>
      </c>
      <c r="U19" s="19">
        <f t="shared" si="5"/>
        <v>0</v>
      </c>
      <c r="W19" s="3"/>
    </row>
    <row r="20" spans="1:26" s="2" customFormat="1" ht="12.75" customHeight="1" x14ac:dyDescent="0.2">
      <c r="A20" s="9"/>
    </row>
    <row r="21" spans="1:26" ht="19.5" customHeight="1" x14ac:dyDescent="0.2">
      <c r="A21" s="69" t="s">
        <v>0</v>
      </c>
      <c r="B21" s="72" t="s">
        <v>25</v>
      </c>
      <c r="C21" s="73"/>
      <c r="D21" s="73"/>
      <c r="E21" s="73"/>
      <c r="F21" s="73"/>
      <c r="G21" s="73"/>
      <c r="H21" s="73"/>
      <c r="I21" s="73"/>
      <c r="J21" s="73"/>
      <c r="K21" s="73"/>
      <c r="L21" s="73"/>
      <c r="M21" s="73"/>
      <c r="N21" s="73"/>
      <c r="O21" s="73"/>
      <c r="P21" s="73"/>
      <c r="Q21" s="73"/>
      <c r="R21" s="73"/>
      <c r="S21" s="73"/>
      <c r="T21" s="73"/>
      <c r="U21" s="74"/>
      <c r="V21" s="4"/>
      <c r="W21" s="4"/>
      <c r="X21" s="4"/>
      <c r="Y21" s="4"/>
      <c r="Z21" s="4"/>
    </row>
    <row r="22" spans="1:26" ht="19.5" customHeight="1" x14ac:dyDescent="0.2">
      <c r="A22" s="70"/>
      <c r="B22" s="75" t="s">
        <v>20</v>
      </c>
      <c r="C22" s="76"/>
      <c r="D22" s="76"/>
      <c r="E22" s="77"/>
      <c r="F22" s="75" t="s">
        <v>21</v>
      </c>
      <c r="G22" s="76"/>
      <c r="H22" s="76"/>
      <c r="I22" s="77"/>
      <c r="J22" s="75" t="s">
        <v>22</v>
      </c>
      <c r="K22" s="76"/>
      <c r="L22" s="76"/>
      <c r="M22" s="77"/>
      <c r="N22" s="75" t="s">
        <v>23</v>
      </c>
      <c r="O22" s="76"/>
      <c r="P22" s="76"/>
      <c r="Q22" s="77"/>
      <c r="R22" s="75" t="s">
        <v>24</v>
      </c>
      <c r="S22" s="76"/>
      <c r="T22" s="76"/>
      <c r="U22" s="77"/>
      <c r="V22" s="4"/>
      <c r="W22" s="4"/>
      <c r="X22" s="4"/>
      <c r="Y22" s="4"/>
      <c r="Z22" s="4"/>
    </row>
    <row r="23" spans="1:26" ht="19.5" customHeight="1" x14ac:dyDescent="0.2">
      <c r="A23" s="71"/>
      <c r="B23" s="15"/>
      <c r="C23" s="15"/>
      <c r="D23" s="15"/>
      <c r="E23" s="15" t="s">
        <v>4</v>
      </c>
      <c r="F23" s="15"/>
      <c r="G23" s="15"/>
      <c r="H23" s="15"/>
      <c r="I23" s="15" t="s">
        <v>4</v>
      </c>
      <c r="J23" s="15"/>
      <c r="K23" s="15"/>
      <c r="L23" s="15"/>
      <c r="M23" s="15" t="s">
        <v>4</v>
      </c>
      <c r="N23" s="15"/>
      <c r="O23" s="15"/>
      <c r="P23" s="15"/>
      <c r="Q23" s="15" t="s">
        <v>4</v>
      </c>
      <c r="R23" s="15"/>
      <c r="S23" s="15"/>
      <c r="T23" s="15"/>
      <c r="U23" s="15" t="s">
        <v>4</v>
      </c>
      <c r="V23" s="4"/>
      <c r="W23" s="4"/>
      <c r="X23" s="4"/>
      <c r="Y23" s="4"/>
      <c r="Z23" s="4"/>
    </row>
    <row r="24" spans="1:26" ht="19.5" customHeight="1" x14ac:dyDescent="0.2">
      <c r="A24" s="5" t="s">
        <v>11</v>
      </c>
      <c r="B24" s="10"/>
      <c r="C24" s="10"/>
      <c r="D24" s="10"/>
      <c r="E24" s="7">
        <v>30108</v>
      </c>
      <c r="F24" s="10"/>
      <c r="G24" s="10"/>
      <c r="H24" s="10"/>
      <c r="I24" s="7">
        <v>96122</v>
      </c>
      <c r="J24" s="10"/>
      <c r="K24" s="10"/>
      <c r="L24" s="10"/>
      <c r="M24" s="7">
        <v>0</v>
      </c>
      <c r="N24" s="10"/>
      <c r="O24" s="10"/>
      <c r="P24" s="10"/>
      <c r="Q24" s="7">
        <v>0</v>
      </c>
      <c r="R24" s="10"/>
      <c r="S24" s="10"/>
      <c r="T24" s="10"/>
      <c r="U24" s="7">
        <v>0</v>
      </c>
    </row>
    <row r="25" spans="1:26" ht="19.5" customHeight="1" x14ac:dyDescent="0.2">
      <c r="A25" s="5" t="s">
        <v>15</v>
      </c>
      <c r="B25" s="10"/>
      <c r="C25" s="10"/>
      <c r="D25" s="10"/>
      <c r="E25" s="7">
        <v>13376</v>
      </c>
      <c r="F25" s="10"/>
      <c r="G25" s="10"/>
      <c r="H25" s="10"/>
      <c r="I25" s="7">
        <v>100806</v>
      </c>
      <c r="J25" s="10"/>
      <c r="K25" s="10"/>
      <c r="L25" s="10"/>
      <c r="M25" s="7">
        <v>0</v>
      </c>
      <c r="N25" s="10"/>
      <c r="O25" s="10"/>
      <c r="P25" s="10"/>
      <c r="Q25" s="7">
        <v>0</v>
      </c>
      <c r="R25" s="10"/>
      <c r="S25" s="10"/>
      <c r="T25" s="10"/>
      <c r="U25" s="7">
        <v>0</v>
      </c>
    </row>
    <row r="26" spans="1:26" ht="19.5" customHeight="1" x14ac:dyDescent="0.2">
      <c r="A26" s="5" t="s">
        <v>16</v>
      </c>
      <c r="B26" s="10"/>
      <c r="C26" s="10"/>
      <c r="D26" s="10"/>
      <c r="E26" s="7">
        <v>27343</v>
      </c>
      <c r="F26" s="10"/>
      <c r="G26" s="10"/>
      <c r="H26" s="10"/>
      <c r="I26" s="7">
        <v>92784</v>
      </c>
      <c r="J26" s="10"/>
      <c r="K26" s="10"/>
      <c r="L26" s="10"/>
      <c r="M26" s="7">
        <v>0</v>
      </c>
      <c r="N26" s="10"/>
      <c r="O26" s="10"/>
      <c r="P26" s="10"/>
      <c r="Q26" s="7">
        <v>0</v>
      </c>
      <c r="R26" s="10"/>
      <c r="S26" s="10"/>
      <c r="T26" s="10"/>
      <c r="U26" s="7">
        <v>0</v>
      </c>
    </row>
    <row r="27" spans="1:26" ht="19.5" customHeight="1" x14ac:dyDescent="0.2">
      <c r="A27" s="5" t="s">
        <v>19</v>
      </c>
      <c r="B27" s="10"/>
      <c r="C27" s="10"/>
      <c r="D27" s="10"/>
      <c r="E27" s="7">
        <v>21242</v>
      </c>
      <c r="F27" s="10"/>
      <c r="G27" s="10"/>
      <c r="H27" s="10"/>
      <c r="I27" s="7">
        <v>86189</v>
      </c>
      <c r="J27" s="10"/>
      <c r="K27" s="10"/>
      <c r="L27" s="10"/>
      <c r="M27" s="7">
        <v>0</v>
      </c>
      <c r="N27" s="10"/>
      <c r="O27" s="10"/>
      <c r="P27" s="10"/>
      <c r="Q27" s="7">
        <v>0</v>
      </c>
      <c r="R27" s="10"/>
      <c r="S27" s="10"/>
      <c r="T27" s="10"/>
      <c r="U27" s="7">
        <v>0</v>
      </c>
    </row>
    <row r="28" spans="1:26" ht="19.5" customHeight="1" x14ac:dyDescent="0.2">
      <c r="A28" s="5" t="s">
        <v>17</v>
      </c>
      <c r="B28" s="10"/>
      <c r="C28" s="10"/>
      <c r="D28" s="10"/>
      <c r="E28" s="7">
        <v>32123</v>
      </c>
      <c r="F28" s="10"/>
      <c r="G28" s="10"/>
      <c r="H28" s="10"/>
      <c r="I28" s="7">
        <v>120125</v>
      </c>
      <c r="J28" s="10"/>
      <c r="K28" s="10"/>
      <c r="L28" s="10"/>
      <c r="M28" s="7">
        <v>0</v>
      </c>
      <c r="N28" s="10"/>
      <c r="O28" s="10"/>
      <c r="P28" s="10"/>
      <c r="Q28" s="7">
        <v>0</v>
      </c>
      <c r="R28" s="10"/>
      <c r="S28" s="10"/>
      <c r="T28" s="10"/>
      <c r="U28" s="7">
        <v>0</v>
      </c>
    </row>
    <row r="29" spans="1:26" ht="19.5" customHeight="1" x14ac:dyDescent="0.2">
      <c r="A29" s="5" t="s">
        <v>18</v>
      </c>
      <c r="B29" s="10"/>
      <c r="C29" s="10"/>
      <c r="D29" s="10"/>
      <c r="E29" s="7">
        <v>14959</v>
      </c>
      <c r="F29" s="10"/>
      <c r="G29" s="10"/>
      <c r="H29" s="10"/>
      <c r="I29" s="7">
        <v>77487</v>
      </c>
      <c r="J29" s="10"/>
      <c r="K29" s="10"/>
      <c r="L29" s="10"/>
      <c r="M29" s="7">
        <v>0</v>
      </c>
      <c r="N29" s="10"/>
      <c r="O29" s="10"/>
      <c r="P29" s="10"/>
      <c r="Q29" s="7">
        <v>0</v>
      </c>
      <c r="R29" s="10"/>
      <c r="S29" s="10"/>
      <c r="T29" s="10"/>
      <c r="U29" s="7">
        <v>0</v>
      </c>
    </row>
    <row r="30" spans="1:26" ht="19.5" customHeight="1" x14ac:dyDescent="0.2">
      <c r="A30" s="5" t="s">
        <v>5</v>
      </c>
      <c r="B30" s="10"/>
      <c r="C30" s="10"/>
      <c r="D30" s="10"/>
      <c r="E30" s="7">
        <v>18831</v>
      </c>
      <c r="F30" s="10"/>
      <c r="G30" s="10"/>
      <c r="H30" s="10"/>
      <c r="I30" s="7">
        <v>16277</v>
      </c>
      <c r="J30" s="10"/>
      <c r="K30" s="10"/>
      <c r="L30" s="10"/>
      <c r="M30" s="7">
        <v>0</v>
      </c>
      <c r="N30" s="10"/>
      <c r="O30" s="10"/>
      <c r="P30" s="10"/>
      <c r="Q30" s="7">
        <v>0</v>
      </c>
      <c r="R30" s="10"/>
      <c r="S30" s="10"/>
      <c r="T30" s="10"/>
      <c r="U30" s="7">
        <v>0</v>
      </c>
    </row>
    <row r="31" spans="1:26" ht="19.5" customHeight="1" x14ac:dyDescent="0.2">
      <c r="A31" s="5" t="s">
        <v>6</v>
      </c>
      <c r="B31" s="10"/>
      <c r="C31" s="10"/>
      <c r="D31" s="10"/>
      <c r="E31" s="7">
        <v>22244</v>
      </c>
      <c r="F31" s="10"/>
      <c r="G31" s="10"/>
      <c r="H31" s="10"/>
      <c r="I31" s="7">
        <v>16138</v>
      </c>
      <c r="J31" s="10"/>
      <c r="K31" s="10"/>
      <c r="L31" s="10"/>
      <c r="M31" s="7">
        <v>0</v>
      </c>
      <c r="N31" s="10"/>
      <c r="O31" s="10"/>
      <c r="P31" s="10"/>
      <c r="Q31" s="7">
        <v>0</v>
      </c>
      <c r="R31" s="10"/>
      <c r="S31" s="10"/>
      <c r="T31" s="10"/>
      <c r="U31" s="7">
        <v>0</v>
      </c>
    </row>
    <row r="32" spans="1:26" ht="19.5" customHeight="1" x14ac:dyDescent="0.2">
      <c r="A32" s="5" t="s">
        <v>7</v>
      </c>
      <c r="B32" s="10"/>
      <c r="C32" s="10"/>
      <c r="D32" s="10"/>
      <c r="E32" s="7">
        <v>23817</v>
      </c>
      <c r="F32" s="10"/>
      <c r="G32" s="10"/>
      <c r="H32" s="10"/>
      <c r="I32" s="7">
        <v>34168</v>
      </c>
      <c r="J32" s="10"/>
      <c r="K32" s="10"/>
      <c r="L32" s="10"/>
      <c r="M32" s="7">
        <v>0</v>
      </c>
      <c r="N32" s="10"/>
      <c r="O32" s="10"/>
      <c r="P32" s="10"/>
      <c r="Q32" s="7">
        <v>0</v>
      </c>
      <c r="R32" s="10"/>
      <c r="S32" s="10"/>
      <c r="T32" s="10"/>
      <c r="U32" s="7">
        <v>0</v>
      </c>
    </row>
    <row r="33" spans="1:24" ht="19.5" customHeight="1" x14ac:dyDescent="0.2">
      <c r="A33" s="5" t="s">
        <v>8</v>
      </c>
      <c r="B33" s="10"/>
      <c r="C33" s="10"/>
      <c r="D33" s="10"/>
      <c r="E33" s="7">
        <v>24129</v>
      </c>
      <c r="F33" s="10"/>
      <c r="G33" s="10"/>
      <c r="H33" s="10"/>
      <c r="I33" s="7">
        <v>12442</v>
      </c>
      <c r="J33" s="10"/>
      <c r="K33" s="10"/>
      <c r="L33" s="10"/>
      <c r="M33" s="7">
        <v>0</v>
      </c>
      <c r="N33" s="10"/>
      <c r="O33" s="10"/>
      <c r="P33" s="10"/>
      <c r="Q33" s="7">
        <v>0</v>
      </c>
      <c r="R33" s="10"/>
      <c r="S33" s="10"/>
      <c r="T33" s="10"/>
      <c r="U33" s="7">
        <v>0</v>
      </c>
    </row>
    <row r="34" spans="1:24" ht="19.5" customHeight="1" x14ac:dyDescent="0.2">
      <c r="A34" s="5" t="s">
        <v>9</v>
      </c>
      <c r="B34" s="10"/>
      <c r="C34" s="10"/>
      <c r="D34" s="10"/>
      <c r="E34" s="7">
        <v>25198</v>
      </c>
      <c r="F34" s="10"/>
      <c r="G34" s="10"/>
      <c r="H34" s="10"/>
      <c r="I34" s="7">
        <v>21116</v>
      </c>
      <c r="J34" s="10"/>
      <c r="K34" s="10"/>
      <c r="L34" s="10"/>
      <c r="M34" s="7">
        <v>0</v>
      </c>
      <c r="N34" s="10"/>
      <c r="O34" s="10"/>
      <c r="P34" s="10"/>
      <c r="Q34" s="7">
        <v>0</v>
      </c>
      <c r="R34" s="10"/>
      <c r="S34" s="10"/>
      <c r="T34" s="10"/>
      <c r="U34" s="7">
        <v>0</v>
      </c>
    </row>
    <row r="35" spans="1:24" ht="19.5" customHeight="1" x14ac:dyDescent="0.2">
      <c r="A35" s="5" t="s">
        <v>10</v>
      </c>
      <c r="B35" s="10"/>
      <c r="C35" s="10"/>
      <c r="D35" s="10"/>
      <c r="E35" s="58" t="s">
        <v>72</v>
      </c>
      <c r="F35" s="10"/>
      <c r="G35" s="10"/>
      <c r="H35" s="10"/>
      <c r="I35" s="58" t="s">
        <v>72</v>
      </c>
      <c r="J35" s="10"/>
      <c r="K35" s="10"/>
      <c r="L35" s="10"/>
      <c r="M35" s="58" t="s">
        <v>72</v>
      </c>
      <c r="N35" s="10"/>
      <c r="O35" s="10"/>
      <c r="P35" s="10"/>
      <c r="Q35" s="58" t="s">
        <v>72</v>
      </c>
      <c r="R35" s="10"/>
      <c r="S35" s="10"/>
      <c r="T35" s="10"/>
      <c r="U35" s="58" t="s">
        <v>72</v>
      </c>
    </row>
    <row r="36" spans="1:24" ht="21.2" customHeight="1" x14ac:dyDescent="0.2">
      <c r="A36" s="20" t="s">
        <v>12</v>
      </c>
      <c r="B36" s="17"/>
      <c r="C36" s="18"/>
      <c r="D36" s="18"/>
      <c r="E36" s="19">
        <f>SUM(E24:E35)</f>
        <v>253370</v>
      </c>
      <c r="F36" s="17"/>
      <c r="G36" s="18"/>
      <c r="H36" s="18"/>
      <c r="I36" s="19">
        <f>SUM(I24:I35)</f>
        <v>673654</v>
      </c>
      <c r="J36" s="17"/>
      <c r="K36" s="18"/>
      <c r="L36" s="18"/>
      <c r="M36" s="19">
        <f>SUM(M24:M35)</f>
        <v>0</v>
      </c>
      <c r="N36" s="17"/>
      <c r="O36" s="18"/>
      <c r="P36" s="18"/>
      <c r="Q36" s="19">
        <f>SUM(Q24:Q35)</f>
        <v>0</v>
      </c>
      <c r="R36" s="17"/>
      <c r="S36" s="18"/>
      <c r="T36" s="18"/>
      <c r="U36" s="19">
        <f>SUM(U24:U35)</f>
        <v>0</v>
      </c>
    </row>
    <row r="37" spans="1:24" s="2" customFormat="1" ht="13.5" customHeight="1" x14ac:dyDescent="0.2">
      <c r="A37" s="1"/>
      <c r="B37" s="3"/>
      <c r="C37" s="3"/>
      <c r="D37" s="3"/>
      <c r="E37" s="3"/>
      <c r="F37" s="3"/>
      <c r="G37" s="3"/>
      <c r="H37" s="3"/>
      <c r="I37" s="3"/>
    </row>
    <row r="38" spans="1:24" s="4" customFormat="1" ht="18" customHeight="1" x14ac:dyDescent="0.2">
      <c r="A38" s="69" t="s">
        <v>0</v>
      </c>
      <c r="B38" s="72" t="s">
        <v>13</v>
      </c>
      <c r="C38" s="73"/>
      <c r="D38" s="73"/>
      <c r="E38" s="73"/>
      <c r="F38" s="73"/>
      <c r="G38" s="73"/>
      <c r="H38" s="73"/>
      <c r="I38" s="73"/>
      <c r="J38" s="73"/>
      <c r="K38" s="73"/>
      <c r="L38" s="73"/>
      <c r="M38" s="73"/>
      <c r="N38" s="73"/>
      <c r="O38" s="73"/>
      <c r="P38" s="73"/>
      <c r="Q38" s="73"/>
      <c r="R38" s="73"/>
      <c r="S38" s="73"/>
      <c r="T38" s="73"/>
      <c r="U38" s="74"/>
    </row>
    <row r="39" spans="1:24" s="4" customFormat="1" ht="21.75" customHeight="1" x14ac:dyDescent="0.2">
      <c r="A39" s="71"/>
      <c r="B39" s="75" t="s">
        <v>20</v>
      </c>
      <c r="C39" s="76"/>
      <c r="D39" s="76"/>
      <c r="E39" s="77"/>
      <c r="F39" s="75" t="s">
        <v>21</v>
      </c>
      <c r="G39" s="76"/>
      <c r="H39" s="76"/>
      <c r="I39" s="77"/>
      <c r="J39" s="75" t="s">
        <v>22</v>
      </c>
      <c r="K39" s="76"/>
      <c r="L39" s="76"/>
      <c r="M39" s="77"/>
      <c r="N39" s="75" t="s">
        <v>23</v>
      </c>
      <c r="O39" s="76"/>
      <c r="P39" s="76"/>
      <c r="Q39" s="77"/>
      <c r="R39" s="75" t="s">
        <v>24</v>
      </c>
      <c r="S39" s="76"/>
      <c r="T39" s="76"/>
      <c r="U39" s="77"/>
    </row>
    <row r="40" spans="1:24" ht="19.5" customHeight="1" x14ac:dyDescent="0.2">
      <c r="A40" s="5" t="s">
        <v>11</v>
      </c>
      <c r="B40" s="11"/>
      <c r="C40" s="12"/>
      <c r="D40" s="12"/>
      <c r="E40" s="13">
        <v>4216</v>
      </c>
      <c r="F40" s="12"/>
      <c r="G40" s="12"/>
      <c r="H40" s="12"/>
      <c r="I40" s="13">
        <v>1933</v>
      </c>
      <c r="J40" s="12"/>
      <c r="K40" s="12"/>
      <c r="L40" s="12"/>
      <c r="M40" s="13">
        <v>0</v>
      </c>
      <c r="N40" s="12"/>
      <c r="O40" s="12"/>
      <c r="P40" s="12"/>
      <c r="Q40" s="13">
        <v>135</v>
      </c>
      <c r="R40" s="12"/>
      <c r="S40" s="12"/>
      <c r="T40" s="12"/>
      <c r="U40" s="13">
        <v>0</v>
      </c>
      <c r="X40" s="14"/>
    </row>
    <row r="41" spans="1:24" ht="19.5" customHeight="1" x14ac:dyDescent="0.2">
      <c r="A41" s="5" t="s">
        <v>15</v>
      </c>
      <c r="B41" s="11"/>
      <c r="C41" s="12"/>
      <c r="D41" s="12"/>
      <c r="E41" s="13">
        <v>5914</v>
      </c>
      <c r="F41" s="12"/>
      <c r="G41" s="12"/>
      <c r="H41" s="12"/>
      <c r="I41" s="13">
        <v>2487</v>
      </c>
      <c r="J41" s="12"/>
      <c r="K41" s="12"/>
      <c r="L41" s="12"/>
      <c r="M41" s="13">
        <v>0</v>
      </c>
      <c r="N41" s="12"/>
      <c r="O41" s="12"/>
      <c r="P41" s="12"/>
      <c r="Q41" s="13">
        <v>147</v>
      </c>
      <c r="R41" s="12"/>
      <c r="S41" s="12"/>
      <c r="T41" s="12"/>
      <c r="U41" s="13">
        <v>0</v>
      </c>
      <c r="X41" s="14"/>
    </row>
    <row r="42" spans="1:24" ht="19.5" customHeight="1" x14ac:dyDescent="0.2">
      <c r="A42" s="5" t="s">
        <v>16</v>
      </c>
      <c r="B42" s="11"/>
      <c r="C42" s="12"/>
      <c r="D42" s="12"/>
      <c r="E42" s="13">
        <v>8922</v>
      </c>
      <c r="F42" s="12"/>
      <c r="G42" s="12"/>
      <c r="H42" s="12"/>
      <c r="I42" s="13">
        <v>2959</v>
      </c>
      <c r="J42" s="12"/>
      <c r="K42" s="12"/>
      <c r="L42" s="12"/>
      <c r="M42" s="13">
        <v>0</v>
      </c>
      <c r="N42" s="12"/>
      <c r="O42" s="12"/>
      <c r="P42" s="12"/>
      <c r="Q42" s="13">
        <v>115</v>
      </c>
      <c r="R42" s="12"/>
      <c r="S42" s="12"/>
      <c r="T42" s="12"/>
      <c r="U42" s="13">
        <v>0</v>
      </c>
      <c r="X42" s="14"/>
    </row>
    <row r="43" spans="1:24" ht="19.5" customHeight="1" x14ac:dyDescent="0.2">
      <c r="A43" s="5" t="s">
        <v>19</v>
      </c>
      <c r="B43" s="11"/>
      <c r="C43" s="12"/>
      <c r="D43" s="12"/>
      <c r="E43" s="13">
        <v>9104</v>
      </c>
      <c r="F43" s="12"/>
      <c r="G43" s="12"/>
      <c r="H43" s="12"/>
      <c r="I43" s="13">
        <v>3366</v>
      </c>
      <c r="J43" s="12"/>
      <c r="K43" s="12"/>
      <c r="L43" s="12"/>
      <c r="M43" s="13">
        <v>0</v>
      </c>
      <c r="N43" s="12"/>
      <c r="O43" s="12"/>
      <c r="P43" s="12"/>
      <c r="Q43" s="13">
        <v>123</v>
      </c>
      <c r="R43" s="12"/>
      <c r="S43" s="12"/>
      <c r="T43" s="12"/>
      <c r="U43" s="13">
        <v>0</v>
      </c>
      <c r="X43" s="14"/>
    </row>
    <row r="44" spans="1:24" ht="19.5" customHeight="1" x14ac:dyDescent="0.2">
      <c r="A44" s="5" t="s">
        <v>17</v>
      </c>
      <c r="B44" s="11"/>
      <c r="C44" s="12"/>
      <c r="D44" s="12"/>
      <c r="E44" s="13">
        <v>7579</v>
      </c>
      <c r="F44" s="12"/>
      <c r="G44" s="12"/>
      <c r="H44" s="12"/>
      <c r="I44" s="13">
        <v>3819</v>
      </c>
      <c r="J44" s="12"/>
      <c r="K44" s="12"/>
      <c r="L44" s="12"/>
      <c r="M44" s="13">
        <v>0</v>
      </c>
      <c r="N44" s="12"/>
      <c r="O44" s="12"/>
      <c r="P44" s="12"/>
      <c r="Q44" s="13">
        <v>159</v>
      </c>
      <c r="R44" s="12"/>
      <c r="S44" s="12"/>
      <c r="T44" s="12"/>
      <c r="U44" s="13">
        <v>0</v>
      </c>
      <c r="X44" s="14"/>
    </row>
    <row r="45" spans="1:24" ht="19.5" customHeight="1" x14ac:dyDescent="0.2">
      <c r="A45" s="5" t="s">
        <v>18</v>
      </c>
      <c r="B45" s="11"/>
      <c r="C45" s="12"/>
      <c r="D45" s="12"/>
      <c r="E45" s="13">
        <v>5662</v>
      </c>
      <c r="F45" s="12"/>
      <c r="G45" s="12"/>
      <c r="H45" s="12"/>
      <c r="I45" s="13">
        <v>2653</v>
      </c>
      <c r="J45" s="12"/>
      <c r="K45" s="12"/>
      <c r="L45" s="12"/>
      <c r="M45" s="13">
        <v>0</v>
      </c>
      <c r="N45" s="12"/>
      <c r="O45" s="12"/>
      <c r="P45" s="12"/>
      <c r="Q45" s="13">
        <v>149</v>
      </c>
      <c r="R45" s="12"/>
      <c r="S45" s="12"/>
      <c r="T45" s="12"/>
      <c r="U45" s="13">
        <v>0</v>
      </c>
      <c r="X45" s="14"/>
    </row>
    <row r="46" spans="1:24" ht="19.5" customHeight="1" x14ac:dyDescent="0.2">
      <c r="A46" s="5" t="s">
        <v>5</v>
      </c>
      <c r="B46" s="11"/>
      <c r="C46" s="12"/>
      <c r="D46" s="12"/>
      <c r="E46" s="13">
        <v>5723</v>
      </c>
      <c r="F46" s="12"/>
      <c r="G46" s="12"/>
      <c r="H46" s="12"/>
      <c r="I46" s="13">
        <v>2678</v>
      </c>
      <c r="J46" s="12"/>
      <c r="K46" s="12"/>
      <c r="L46" s="12"/>
      <c r="M46" s="13">
        <v>0</v>
      </c>
      <c r="N46" s="12"/>
      <c r="O46" s="12"/>
      <c r="P46" s="12"/>
      <c r="Q46" s="13">
        <v>145</v>
      </c>
      <c r="R46" s="12"/>
      <c r="S46" s="12"/>
      <c r="T46" s="12"/>
      <c r="U46" s="13">
        <v>0</v>
      </c>
      <c r="X46" s="14"/>
    </row>
    <row r="47" spans="1:24" ht="19.5" customHeight="1" x14ac:dyDescent="0.2">
      <c r="A47" s="5" t="s">
        <v>6</v>
      </c>
      <c r="B47" s="11"/>
      <c r="C47" s="12"/>
      <c r="D47" s="12"/>
      <c r="E47" s="13">
        <v>5720</v>
      </c>
      <c r="F47" s="12"/>
      <c r="G47" s="12"/>
      <c r="H47" s="12"/>
      <c r="I47" s="13">
        <v>2696</v>
      </c>
      <c r="J47" s="12"/>
      <c r="K47" s="12"/>
      <c r="L47" s="12"/>
      <c r="M47" s="13">
        <v>0</v>
      </c>
      <c r="N47" s="12"/>
      <c r="O47" s="12"/>
      <c r="P47" s="12"/>
      <c r="Q47" s="13">
        <v>125</v>
      </c>
      <c r="R47" s="12"/>
      <c r="S47" s="12"/>
      <c r="T47" s="12"/>
      <c r="U47" s="13">
        <v>0</v>
      </c>
      <c r="X47" s="14"/>
    </row>
    <row r="48" spans="1:24" ht="19.5" customHeight="1" x14ac:dyDescent="0.2">
      <c r="A48" s="5" t="s">
        <v>7</v>
      </c>
      <c r="B48" s="11"/>
      <c r="C48" s="12"/>
      <c r="D48" s="12"/>
      <c r="E48" s="13">
        <v>7368</v>
      </c>
      <c r="F48" s="12"/>
      <c r="G48" s="12"/>
      <c r="H48" s="12"/>
      <c r="I48" s="13">
        <v>3733</v>
      </c>
      <c r="J48" s="12"/>
      <c r="K48" s="12"/>
      <c r="L48" s="12"/>
      <c r="M48" s="13">
        <v>0</v>
      </c>
      <c r="N48" s="12"/>
      <c r="O48" s="12"/>
      <c r="P48" s="12"/>
      <c r="Q48" s="13">
        <v>164</v>
      </c>
      <c r="R48" s="12"/>
      <c r="S48" s="12"/>
      <c r="T48" s="12"/>
      <c r="U48" s="13">
        <v>0</v>
      </c>
      <c r="X48" s="14"/>
    </row>
    <row r="49" spans="1:24" ht="19.5" customHeight="1" x14ac:dyDescent="0.2">
      <c r="A49" s="5" t="s">
        <v>8</v>
      </c>
      <c r="B49" s="11"/>
      <c r="C49" s="12"/>
      <c r="D49" s="12"/>
      <c r="E49" s="13">
        <v>5561</v>
      </c>
      <c r="F49" s="12"/>
      <c r="G49" s="12"/>
      <c r="H49" s="12"/>
      <c r="I49" s="13">
        <v>2595</v>
      </c>
      <c r="J49" s="12"/>
      <c r="K49" s="12"/>
      <c r="L49" s="12"/>
      <c r="M49" s="13">
        <v>0</v>
      </c>
      <c r="N49" s="12"/>
      <c r="O49" s="12"/>
      <c r="P49" s="12"/>
      <c r="Q49" s="13">
        <v>121</v>
      </c>
      <c r="R49" s="12"/>
      <c r="S49" s="12"/>
      <c r="T49" s="12"/>
      <c r="U49" s="13">
        <v>0</v>
      </c>
      <c r="X49" s="14"/>
    </row>
    <row r="50" spans="1:24" ht="19.5" customHeight="1" x14ac:dyDescent="0.2">
      <c r="A50" s="5" t="s">
        <v>9</v>
      </c>
      <c r="B50" s="11"/>
      <c r="C50" s="12"/>
      <c r="D50" s="12"/>
      <c r="E50" s="13">
        <v>3566</v>
      </c>
      <c r="F50" s="12"/>
      <c r="G50" s="12"/>
      <c r="H50" s="12"/>
      <c r="I50" s="13">
        <v>1437</v>
      </c>
      <c r="J50" s="12"/>
      <c r="K50" s="12"/>
      <c r="L50" s="12"/>
      <c r="M50" s="13">
        <v>0</v>
      </c>
      <c r="N50" s="12"/>
      <c r="O50" s="12"/>
      <c r="P50" s="12"/>
      <c r="Q50" s="13">
        <v>87</v>
      </c>
      <c r="R50" s="12"/>
      <c r="S50" s="12"/>
      <c r="T50" s="12"/>
      <c r="U50" s="13">
        <v>0</v>
      </c>
      <c r="X50" s="14"/>
    </row>
    <row r="51" spans="1:24" ht="19.5" customHeight="1" x14ac:dyDescent="0.2">
      <c r="A51" s="5" t="s">
        <v>10</v>
      </c>
      <c r="B51" s="11"/>
      <c r="C51" s="12"/>
      <c r="D51" s="12"/>
      <c r="E51" s="58" t="s">
        <v>72</v>
      </c>
      <c r="F51" s="12"/>
      <c r="G51" s="12"/>
      <c r="H51" s="12"/>
      <c r="I51" s="58" t="s">
        <v>72</v>
      </c>
      <c r="J51" s="12"/>
      <c r="K51" s="12"/>
      <c r="L51" s="12"/>
      <c r="M51" s="58" t="s">
        <v>72</v>
      </c>
      <c r="N51" s="12"/>
      <c r="O51" s="12"/>
      <c r="P51" s="12"/>
      <c r="Q51" s="58" t="s">
        <v>72</v>
      </c>
      <c r="R51" s="12"/>
      <c r="S51" s="12"/>
      <c r="T51" s="12"/>
      <c r="U51" s="58" t="s">
        <v>72</v>
      </c>
      <c r="X51" s="14"/>
    </row>
    <row r="52" spans="1:24" ht="21.75" customHeight="1" x14ac:dyDescent="0.2">
      <c r="A52" s="20" t="s">
        <v>14</v>
      </c>
      <c r="B52" s="63"/>
      <c r="C52" s="64"/>
      <c r="D52" s="65"/>
      <c r="E52" s="21">
        <f>AVERAGE(E40:E51)</f>
        <v>6303.181818181818</v>
      </c>
      <c r="F52" s="63"/>
      <c r="G52" s="64"/>
      <c r="H52" s="65"/>
      <c r="I52" s="21">
        <f>AVERAGE(I40:I51)</f>
        <v>2759.6363636363635</v>
      </c>
      <c r="J52" s="63"/>
      <c r="K52" s="64"/>
      <c r="L52" s="65"/>
      <c r="M52" s="21">
        <f>AVERAGE(M40:M51)</f>
        <v>0</v>
      </c>
      <c r="N52" s="63"/>
      <c r="O52" s="64"/>
      <c r="P52" s="65"/>
      <c r="Q52" s="21">
        <f>AVERAGE(Q40:Q51)</f>
        <v>133.63636363636363</v>
      </c>
      <c r="R52" s="63"/>
      <c r="S52" s="64"/>
      <c r="T52" s="65"/>
      <c r="U52" s="21">
        <f>AVERAGE(U40:U51)</f>
        <v>0</v>
      </c>
    </row>
    <row r="54" spans="1:24" x14ac:dyDescent="0.2">
      <c r="A54" s="79" t="s">
        <v>45</v>
      </c>
      <c r="B54" s="79"/>
      <c r="C54" s="79"/>
      <c r="D54" s="79"/>
      <c r="E54" s="79"/>
      <c r="F54" s="79"/>
      <c r="G54" s="79"/>
      <c r="H54" s="79"/>
      <c r="I54" s="79"/>
      <c r="J54" s="79"/>
      <c r="K54" s="79"/>
      <c r="L54" s="79"/>
      <c r="M54" s="79"/>
      <c r="N54" s="79"/>
      <c r="O54" s="79"/>
      <c r="P54" s="79"/>
      <c r="Q54" s="79"/>
      <c r="R54" s="79"/>
      <c r="S54" s="79"/>
      <c r="T54" s="79"/>
      <c r="U54" s="79"/>
    </row>
    <row r="55" spans="1:24" x14ac:dyDescent="0.2">
      <c r="A55" s="79"/>
      <c r="B55" s="79"/>
      <c r="C55" s="79"/>
      <c r="D55" s="79"/>
      <c r="E55" s="79"/>
      <c r="F55" s="79"/>
      <c r="G55" s="79"/>
      <c r="H55" s="79"/>
      <c r="I55" s="79"/>
      <c r="J55" s="79"/>
      <c r="K55" s="79"/>
      <c r="L55" s="79"/>
      <c r="M55" s="79"/>
      <c r="N55" s="79"/>
      <c r="O55" s="79"/>
      <c r="P55" s="79"/>
      <c r="Q55" s="79"/>
      <c r="R55" s="79"/>
      <c r="S55" s="79"/>
      <c r="T55" s="79"/>
      <c r="U55" s="79"/>
    </row>
    <row r="56" spans="1:24" x14ac:dyDescent="0.2">
      <c r="A56" s="79"/>
      <c r="B56" s="79"/>
      <c r="C56" s="79"/>
      <c r="D56" s="79"/>
      <c r="E56" s="79"/>
      <c r="F56" s="79"/>
      <c r="G56" s="79"/>
      <c r="H56" s="79"/>
      <c r="I56" s="79"/>
      <c r="J56" s="79"/>
      <c r="K56" s="79"/>
      <c r="L56" s="79"/>
      <c r="M56" s="79"/>
      <c r="N56" s="79"/>
      <c r="O56" s="79"/>
      <c r="P56" s="79"/>
      <c r="Q56" s="79"/>
      <c r="R56" s="79"/>
      <c r="S56" s="79"/>
      <c r="T56" s="79"/>
      <c r="U56" s="79"/>
    </row>
    <row r="57" spans="1:24" x14ac:dyDescent="0.2">
      <c r="A57" s="79"/>
      <c r="B57" s="79"/>
      <c r="C57" s="79"/>
      <c r="D57" s="79"/>
      <c r="E57" s="79"/>
      <c r="F57" s="79"/>
      <c r="G57" s="79"/>
      <c r="H57" s="79"/>
      <c r="I57" s="79"/>
      <c r="J57" s="79"/>
      <c r="K57" s="79"/>
      <c r="L57" s="79"/>
      <c r="M57" s="79"/>
      <c r="N57" s="79"/>
      <c r="O57" s="79"/>
      <c r="P57" s="79"/>
      <c r="Q57" s="79"/>
      <c r="R57" s="79"/>
      <c r="S57" s="79"/>
      <c r="T57" s="79"/>
      <c r="U57" s="79"/>
    </row>
  </sheetData>
  <mergeCells count="28">
    <mergeCell ref="A21:A23"/>
    <mergeCell ref="B21:U21"/>
    <mergeCell ref="B22:E22"/>
    <mergeCell ref="F22:I22"/>
    <mergeCell ref="J22:M22"/>
    <mergeCell ref="N22:Q22"/>
    <mergeCell ref="R22:U22"/>
    <mergeCell ref="N5:Q5"/>
    <mergeCell ref="B39:E39"/>
    <mergeCell ref="F39:I39"/>
    <mergeCell ref="J39:M39"/>
    <mergeCell ref="N39:Q39"/>
    <mergeCell ref="A54:U57"/>
    <mergeCell ref="B2:T2"/>
    <mergeCell ref="A4:A6"/>
    <mergeCell ref="B4:U4"/>
    <mergeCell ref="R5:U5"/>
    <mergeCell ref="R39:U39"/>
    <mergeCell ref="B52:D52"/>
    <mergeCell ref="F52:H52"/>
    <mergeCell ref="J52:L52"/>
    <mergeCell ref="N52:P52"/>
    <mergeCell ref="R52:T52"/>
    <mergeCell ref="A38:A39"/>
    <mergeCell ref="B38:U38"/>
    <mergeCell ref="B5:E5"/>
    <mergeCell ref="F5:I5"/>
    <mergeCell ref="J5:M5"/>
  </mergeCells>
  <phoneticPr fontId="4" type="noConversion"/>
  <pageMargins left="0.39" right="0.34" top="0.35" bottom="0.28000000000000003" header="0.28000000000000003" footer="0.19"/>
  <pageSetup paperSize="9" scale="59" fitToHeight="0"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3">
    <pageSetUpPr fitToPage="1"/>
  </sheetPr>
  <dimension ref="A2:Z57"/>
  <sheetViews>
    <sheetView showGridLines="0" zoomScale="70" workbookViewId="0">
      <selection activeCell="U51" sqref="U51"/>
    </sheetView>
  </sheetViews>
  <sheetFormatPr defaultRowHeight="12" x14ac:dyDescent="0.2"/>
  <cols>
    <col min="1" max="1" width="15.140625" style="1" customWidth="1"/>
    <col min="2" max="4" width="11.28515625" style="3" bestFit="1" customWidth="1"/>
    <col min="5" max="5" width="11.7109375" style="3" customWidth="1"/>
    <col min="6" max="8" width="11.28515625" style="3" customWidth="1"/>
    <col min="9" max="9" width="11.7109375" style="3" customWidth="1"/>
    <col min="10" max="12" width="11.28515625" style="3" customWidth="1"/>
    <col min="13" max="13" width="11.7109375" style="3" customWidth="1"/>
    <col min="14" max="16" width="11.28515625" style="3" customWidth="1"/>
    <col min="17" max="17" width="11.7109375" style="3" customWidth="1"/>
    <col min="18" max="20" width="11.28515625" style="3" customWidth="1"/>
    <col min="21" max="21" width="11.7109375" style="3" customWidth="1"/>
    <col min="22" max="16384" width="9.140625" style="1"/>
  </cols>
  <sheetData>
    <row r="2" spans="1:21" ht="18" customHeight="1" x14ac:dyDescent="0.2">
      <c r="B2" s="66" t="s">
        <v>91</v>
      </c>
      <c r="C2" s="67"/>
      <c r="D2" s="67"/>
      <c r="E2" s="67"/>
      <c r="F2" s="67"/>
      <c r="G2" s="67"/>
      <c r="H2" s="67"/>
      <c r="I2" s="67"/>
      <c r="J2" s="67"/>
      <c r="K2" s="67"/>
      <c r="L2" s="67"/>
      <c r="M2" s="67"/>
      <c r="N2" s="67"/>
      <c r="O2" s="67"/>
      <c r="P2" s="67"/>
      <c r="Q2" s="67"/>
      <c r="R2" s="67"/>
      <c r="S2" s="67"/>
      <c r="T2" s="68"/>
      <c r="U2" s="1"/>
    </row>
    <row r="3" spans="1:21" ht="15.75" customHeight="1" x14ac:dyDescent="0.2"/>
    <row r="4" spans="1:21" s="4" customFormat="1" ht="18" customHeight="1" x14ac:dyDescent="0.2">
      <c r="A4" s="69" t="s">
        <v>0</v>
      </c>
      <c r="B4" s="72" t="s">
        <v>26</v>
      </c>
      <c r="C4" s="73"/>
      <c r="D4" s="73"/>
      <c r="E4" s="73"/>
      <c r="F4" s="73"/>
      <c r="G4" s="73"/>
      <c r="H4" s="73"/>
      <c r="I4" s="73"/>
      <c r="J4" s="73"/>
      <c r="K4" s="73"/>
      <c r="L4" s="73"/>
      <c r="M4" s="73"/>
      <c r="N4" s="73"/>
      <c r="O4" s="73"/>
      <c r="P4" s="73"/>
      <c r="Q4" s="73"/>
      <c r="R4" s="73"/>
      <c r="S4" s="73"/>
      <c r="T4" s="73"/>
      <c r="U4" s="74"/>
    </row>
    <row r="5" spans="1:21" s="4" customFormat="1" ht="18" customHeight="1" x14ac:dyDescent="0.2">
      <c r="A5" s="70"/>
      <c r="B5" s="75" t="s">
        <v>20</v>
      </c>
      <c r="C5" s="76"/>
      <c r="D5" s="76"/>
      <c r="E5" s="77"/>
      <c r="F5" s="75" t="s">
        <v>21</v>
      </c>
      <c r="G5" s="76"/>
      <c r="H5" s="76"/>
      <c r="I5" s="77"/>
      <c r="J5" s="75" t="s">
        <v>22</v>
      </c>
      <c r="K5" s="76"/>
      <c r="L5" s="76"/>
      <c r="M5" s="77"/>
      <c r="N5" s="75" t="s">
        <v>23</v>
      </c>
      <c r="O5" s="76"/>
      <c r="P5" s="76"/>
      <c r="Q5" s="77"/>
      <c r="R5" s="75" t="s">
        <v>24</v>
      </c>
      <c r="S5" s="76"/>
      <c r="T5" s="76"/>
      <c r="U5" s="77"/>
    </row>
    <row r="6" spans="1:21" s="4" customFormat="1" ht="21.2" customHeight="1" x14ac:dyDescent="0.2">
      <c r="A6" s="71"/>
      <c r="B6" s="15" t="s">
        <v>1</v>
      </c>
      <c r="C6" s="15" t="s">
        <v>2</v>
      </c>
      <c r="D6" s="15" t="s">
        <v>3</v>
      </c>
      <c r="E6" s="15" t="s">
        <v>4</v>
      </c>
      <c r="F6" s="15" t="s">
        <v>1</v>
      </c>
      <c r="G6" s="15" t="s">
        <v>2</v>
      </c>
      <c r="H6" s="15" t="s">
        <v>3</v>
      </c>
      <c r="I6" s="15" t="s">
        <v>4</v>
      </c>
      <c r="J6" s="15" t="s">
        <v>1</v>
      </c>
      <c r="K6" s="15" t="s">
        <v>2</v>
      </c>
      <c r="L6" s="15" t="s">
        <v>3</v>
      </c>
      <c r="M6" s="15" t="s">
        <v>4</v>
      </c>
      <c r="N6" s="15" t="s">
        <v>1</v>
      </c>
      <c r="O6" s="15" t="s">
        <v>2</v>
      </c>
      <c r="P6" s="15" t="s">
        <v>3</v>
      </c>
      <c r="Q6" s="15" t="s">
        <v>4</v>
      </c>
      <c r="R6" s="15" t="s">
        <v>1</v>
      </c>
      <c r="S6" s="15" t="s">
        <v>2</v>
      </c>
      <c r="T6" s="15" t="s">
        <v>3</v>
      </c>
      <c r="U6" s="15" t="s">
        <v>4</v>
      </c>
    </row>
    <row r="7" spans="1:21" ht="18.75" customHeight="1" x14ac:dyDescent="0.2">
      <c r="A7" s="5" t="s">
        <v>11</v>
      </c>
      <c r="B7" s="6">
        <v>0</v>
      </c>
      <c r="C7" s="6">
        <v>0</v>
      </c>
      <c r="D7" s="6">
        <v>0</v>
      </c>
      <c r="E7" s="7">
        <f>SUM(B7:D7)</f>
        <v>0</v>
      </c>
      <c r="F7" s="8">
        <v>12458</v>
      </c>
      <c r="G7" s="6">
        <v>9280</v>
      </c>
      <c r="H7" s="6">
        <v>17387</v>
      </c>
      <c r="I7" s="7">
        <f t="shared" ref="I7:I17" si="0">SUM(F7:H7)</f>
        <v>39125</v>
      </c>
      <c r="J7" s="8">
        <v>0</v>
      </c>
      <c r="K7" s="6">
        <v>0</v>
      </c>
      <c r="L7" s="6">
        <v>0</v>
      </c>
      <c r="M7" s="7">
        <f>SUM(J7:L7)</f>
        <v>0</v>
      </c>
      <c r="N7" s="8">
        <v>46504</v>
      </c>
      <c r="O7" s="6">
        <v>31423</v>
      </c>
      <c r="P7" s="6">
        <v>63126</v>
      </c>
      <c r="Q7" s="7">
        <f t="shared" ref="Q7:Q17" si="1">SUM(N7:P7)</f>
        <v>141053</v>
      </c>
      <c r="R7" s="8">
        <v>0</v>
      </c>
      <c r="S7" s="6">
        <v>0</v>
      </c>
      <c r="T7" s="6">
        <v>0</v>
      </c>
      <c r="U7" s="7">
        <f t="shared" ref="U7:U17" si="2">SUM(R7:T7)</f>
        <v>0</v>
      </c>
    </row>
    <row r="8" spans="1:21" ht="18.75" customHeight="1" x14ac:dyDescent="0.2">
      <c r="A8" s="5" t="s">
        <v>15</v>
      </c>
      <c r="B8" s="6">
        <v>0</v>
      </c>
      <c r="C8" s="6">
        <v>0</v>
      </c>
      <c r="D8" s="6">
        <v>0</v>
      </c>
      <c r="E8" s="7">
        <f t="shared" ref="E8:E17" si="3">SUM(B8:D8)</f>
        <v>0</v>
      </c>
      <c r="F8" s="8">
        <v>8745</v>
      </c>
      <c r="G8" s="6">
        <v>6633</v>
      </c>
      <c r="H8" s="6">
        <v>10918</v>
      </c>
      <c r="I8" s="7">
        <f t="shared" si="0"/>
        <v>26296</v>
      </c>
      <c r="J8" s="8">
        <v>0</v>
      </c>
      <c r="K8" s="6">
        <v>0</v>
      </c>
      <c r="L8" s="6">
        <v>0</v>
      </c>
      <c r="M8" s="7">
        <f>SUM(J8:L8)</f>
        <v>0</v>
      </c>
      <c r="N8" s="8">
        <v>43771</v>
      </c>
      <c r="O8" s="6">
        <v>29832</v>
      </c>
      <c r="P8" s="6">
        <v>47754</v>
      </c>
      <c r="Q8" s="7">
        <f t="shared" si="1"/>
        <v>121357</v>
      </c>
      <c r="R8" s="8">
        <v>0</v>
      </c>
      <c r="S8" s="6">
        <v>0</v>
      </c>
      <c r="T8" s="6">
        <v>0</v>
      </c>
      <c r="U8" s="7">
        <f t="shared" si="2"/>
        <v>0</v>
      </c>
    </row>
    <row r="9" spans="1:21" ht="18.75" customHeight="1" x14ac:dyDescent="0.2">
      <c r="A9" s="5" t="s">
        <v>16</v>
      </c>
      <c r="B9" s="6">
        <v>0</v>
      </c>
      <c r="C9" s="6">
        <v>0</v>
      </c>
      <c r="D9" s="6">
        <v>0</v>
      </c>
      <c r="E9" s="7">
        <f t="shared" si="3"/>
        <v>0</v>
      </c>
      <c r="F9" s="8">
        <v>9811</v>
      </c>
      <c r="G9" s="6">
        <v>7288</v>
      </c>
      <c r="H9" s="6">
        <v>11941</v>
      </c>
      <c r="I9" s="7">
        <f t="shared" si="0"/>
        <v>29040</v>
      </c>
      <c r="J9" s="8">
        <v>0</v>
      </c>
      <c r="K9" s="6">
        <v>0</v>
      </c>
      <c r="L9" s="6">
        <v>0</v>
      </c>
      <c r="M9" s="7">
        <f>SUM(J9:L9)</f>
        <v>0</v>
      </c>
      <c r="N9" s="8">
        <v>44375</v>
      </c>
      <c r="O9" s="6">
        <v>29165</v>
      </c>
      <c r="P9" s="6">
        <v>47179</v>
      </c>
      <c r="Q9" s="7">
        <f t="shared" si="1"/>
        <v>120719</v>
      </c>
      <c r="R9" s="8">
        <v>0</v>
      </c>
      <c r="S9" s="6">
        <v>0</v>
      </c>
      <c r="T9" s="6">
        <v>0</v>
      </c>
      <c r="U9" s="7">
        <f t="shared" si="2"/>
        <v>0</v>
      </c>
    </row>
    <row r="10" spans="1:21" ht="18.75" customHeight="1" x14ac:dyDescent="0.2">
      <c r="A10" s="5" t="s">
        <v>19</v>
      </c>
      <c r="B10" s="6">
        <v>0</v>
      </c>
      <c r="C10" s="6">
        <v>0</v>
      </c>
      <c r="D10" s="6">
        <v>0</v>
      </c>
      <c r="E10" s="7">
        <f t="shared" si="3"/>
        <v>0</v>
      </c>
      <c r="F10" s="8">
        <v>7519</v>
      </c>
      <c r="G10" s="6">
        <v>5898</v>
      </c>
      <c r="H10" s="6">
        <v>9643</v>
      </c>
      <c r="I10" s="7">
        <f t="shared" si="0"/>
        <v>23060</v>
      </c>
      <c r="J10" s="8">
        <v>0</v>
      </c>
      <c r="K10" s="6">
        <v>0</v>
      </c>
      <c r="L10" s="6">
        <v>0</v>
      </c>
      <c r="M10" s="7">
        <f>SUM(J10:L10)</f>
        <v>0</v>
      </c>
      <c r="N10" s="8">
        <v>32948</v>
      </c>
      <c r="O10" s="6">
        <v>24236</v>
      </c>
      <c r="P10" s="6">
        <v>41824</v>
      </c>
      <c r="Q10" s="7">
        <f t="shared" si="1"/>
        <v>99008</v>
      </c>
      <c r="R10" s="8">
        <v>0</v>
      </c>
      <c r="S10" s="6">
        <v>0</v>
      </c>
      <c r="T10" s="6">
        <v>0</v>
      </c>
      <c r="U10" s="7">
        <f t="shared" si="2"/>
        <v>0</v>
      </c>
    </row>
    <row r="11" spans="1:21" ht="18.75" customHeight="1" x14ac:dyDescent="0.2">
      <c r="A11" s="5" t="s">
        <v>17</v>
      </c>
      <c r="B11" s="6">
        <v>0</v>
      </c>
      <c r="C11" s="6">
        <v>0</v>
      </c>
      <c r="D11" s="6">
        <v>0</v>
      </c>
      <c r="E11" s="7">
        <f t="shared" si="3"/>
        <v>0</v>
      </c>
      <c r="F11" s="8">
        <v>7832</v>
      </c>
      <c r="G11" s="6">
        <v>6142</v>
      </c>
      <c r="H11" s="6">
        <v>10026</v>
      </c>
      <c r="I11" s="7">
        <f t="shared" si="0"/>
        <v>24000</v>
      </c>
      <c r="J11" s="8">
        <v>0</v>
      </c>
      <c r="K11" s="6">
        <v>0</v>
      </c>
      <c r="L11" s="6">
        <v>0</v>
      </c>
      <c r="M11" s="7">
        <f t="shared" ref="M11:M17" si="4">SUM(J11:L11)</f>
        <v>0</v>
      </c>
      <c r="N11" s="8">
        <v>33885</v>
      </c>
      <c r="O11" s="6">
        <v>21367</v>
      </c>
      <c r="P11" s="6">
        <v>38453</v>
      </c>
      <c r="Q11" s="7">
        <f t="shared" si="1"/>
        <v>93705</v>
      </c>
      <c r="R11" s="8">
        <v>0</v>
      </c>
      <c r="S11" s="6">
        <v>0</v>
      </c>
      <c r="T11" s="6">
        <v>0</v>
      </c>
      <c r="U11" s="7">
        <f t="shared" si="2"/>
        <v>0</v>
      </c>
    </row>
    <row r="12" spans="1:21" ht="18.75" customHeight="1" x14ac:dyDescent="0.2">
      <c r="A12" s="5" t="s">
        <v>18</v>
      </c>
      <c r="B12" s="6">
        <v>0</v>
      </c>
      <c r="C12" s="6">
        <v>0</v>
      </c>
      <c r="D12" s="6">
        <v>0</v>
      </c>
      <c r="E12" s="7">
        <f t="shared" si="3"/>
        <v>0</v>
      </c>
      <c r="F12" s="8">
        <v>7645</v>
      </c>
      <c r="G12" s="6">
        <v>5951</v>
      </c>
      <c r="H12" s="6">
        <v>9820</v>
      </c>
      <c r="I12" s="7">
        <f t="shared" si="0"/>
        <v>23416</v>
      </c>
      <c r="J12" s="8">
        <v>0</v>
      </c>
      <c r="K12" s="6">
        <v>0</v>
      </c>
      <c r="L12" s="6">
        <v>0</v>
      </c>
      <c r="M12" s="7">
        <f t="shared" si="4"/>
        <v>0</v>
      </c>
      <c r="N12" s="8">
        <v>39612</v>
      </c>
      <c r="O12" s="6">
        <v>25776</v>
      </c>
      <c r="P12" s="6">
        <v>47440</v>
      </c>
      <c r="Q12" s="7">
        <f t="shared" si="1"/>
        <v>112828</v>
      </c>
      <c r="R12" s="8">
        <v>0</v>
      </c>
      <c r="S12" s="6">
        <v>0</v>
      </c>
      <c r="T12" s="6">
        <v>0</v>
      </c>
      <c r="U12" s="7">
        <f t="shared" si="2"/>
        <v>0</v>
      </c>
    </row>
    <row r="13" spans="1:21" ht="18.75" customHeight="1" x14ac:dyDescent="0.2">
      <c r="A13" s="5" t="s">
        <v>5</v>
      </c>
      <c r="B13" s="6">
        <v>0</v>
      </c>
      <c r="C13" s="6">
        <v>0</v>
      </c>
      <c r="D13" s="6">
        <v>0</v>
      </c>
      <c r="E13" s="7">
        <f t="shared" si="3"/>
        <v>0</v>
      </c>
      <c r="F13" s="8">
        <v>7903</v>
      </c>
      <c r="G13" s="6">
        <v>6136</v>
      </c>
      <c r="H13" s="6">
        <v>10252</v>
      </c>
      <c r="I13" s="7">
        <f t="shared" si="0"/>
        <v>24291</v>
      </c>
      <c r="J13" s="8">
        <v>0</v>
      </c>
      <c r="K13" s="6">
        <v>0</v>
      </c>
      <c r="L13" s="6">
        <v>0</v>
      </c>
      <c r="M13" s="7">
        <f t="shared" si="4"/>
        <v>0</v>
      </c>
      <c r="N13" s="8">
        <v>36354</v>
      </c>
      <c r="O13" s="6">
        <v>26014</v>
      </c>
      <c r="P13" s="6">
        <v>44249</v>
      </c>
      <c r="Q13" s="7">
        <f t="shared" si="1"/>
        <v>106617</v>
      </c>
      <c r="R13" s="8">
        <v>0</v>
      </c>
      <c r="S13" s="6">
        <v>0</v>
      </c>
      <c r="T13" s="6">
        <v>0</v>
      </c>
      <c r="U13" s="7">
        <f t="shared" si="2"/>
        <v>0</v>
      </c>
    </row>
    <row r="14" spans="1:21" ht="18.75" customHeight="1" x14ac:dyDescent="0.2">
      <c r="A14" s="5" t="s">
        <v>6</v>
      </c>
      <c r="B14" s="6">
        <v>0</v>
      </c>
      <c r="C14" s="6">
        <v>0</v>
      </c>
      <c r="D14" s="6">
        <v>0</v>
      </c>
      <c r="E14" s="7">
        <f t="shared" si="3"/>
        <v>0</v>
      </c>
      <c r="F14" s="8">
        <v>5927</v>
      </c>
      <c r="G14" s="6">
        <v>4762</v>
      </c>
      <c r="H14" s="6">
        <v>7750</v>
      </c>
      <c r="I14" s="7">
        <f t="shared" si="0"/>
        <v>18439</v>
      </c>
      <c r="J14" s="8">
        <v>0</v>
      </c>
      <c r="K14" s="6">
        <v>0</v>
      </c>
      <c r="L14" s="6">
        <v>0</v>
      </c>
      <c r="M14" s="7">
        <f t="shared" si="4"/>
        <v>0</v>
      </c>
      <c r="N14" s="8">
        <v>40047</v>
      </c>
      <c r="O14" s="6">
        <v>25797</v>
      </c>
      <c r="P14" s="6">
        <v>46363</v>
      </c>
      <c r="Q14" s="7">
        <f t="shared" si="1"/>
        <v>112207</v>
      </c>
      <c r="R14" s="8">
        <v>0</v>
      </c>
      <c r="S14" s="6">
        <v>0</v>
      </c>
      <c r="T14" s="6">
        <v>0</v>
      </c>
      <c r="U14" s="7">
        <f t="shared" si="2"/>
        <v>0</v>
      </c>
    </row>
    <row r="15" spans="1:21" ht="18.75" customHeight="1" x14ac:dyDescent="0.2">
      <c r="A15" s="5" t="s">
        <v>7</v>
      </c>
      <c r="B15" s="6">
        <v>0</v>
      </c>
      <c r="C15" s="6">
        <v>0</v>
      </c>
      <c r="D15" s="6">
        <v>0</v>
      </c>
      <c r="E15" s="7">
        <f t="shared" si="3"/>
        <v>0</v>
      </c>
      <c r="F15" s="8">
        <v>7518</v>
      </c>
      <c r="G15" s="6">
        <v>5924</v>
      </c>
      <c r="H15" s="6">
        <v>9870</v>
      </c>
      <c r="I15" s="7">
        <f t="shared" si="0"/>
        <v>23312</v>
      </c>
      <c r="J15" s="8">
        <v>0</v>
      </c>
      <c r="K15" s="6">
        <v>0</v>
      </c>
      <c r="L15" s="6">
        <v>0</v>
      </c>
      <c r="M15" s="7">
        <f t="shared" si="4"/>
        <v>0</v>
      </c>
      <c r="N15" s="8">
        <v>38504</v>
      </c>
      <c r="O15" s="6">
        <v>25959</v>
      </c>
      <c r="P15" s="6">
        <v>42143</v>
      </c>
      <c r="Q15" s="7">
        <f t="shared" si="1"/>
        <v>106606</v>
      </c>
      <c r="R15" s="8">
        <v>0</v>
      </c>
      <c r="S15" s="6">
        <v>0</v>
      </c>
      <c r="T15" s="6">
        <v>0</v>
      </c>
      <c r="U15" s="7">
        <f t="shared" si="2"/>
        <v>0</v>
      </c>
    </row>
    <row r="16" spans="1:21" ht="18.75" customHeight="1" x14ac:dyDescent="0.2">
      <c r="A16" s="5" t="s">
        <v>8</v>
      </c>
      <c r="B16" s="6">
        <v>0</v>
      </c>
      <c r="C16" s="6">
        <v>0</v>
      </c>
      <c r="D16" s="6">
        <v>0</v>
      </c>
      <c r="E16" s="7">
        <f t="shared" si="3"/>
        <v>0</v>
      </c>
      <c r="F16" s="8">
        <v>7688</v>
      </c>
      <c r="G16" s="6">
        <v>6122</v>
      </c>
      <c r="H16" s="6">
        <v>10146</v>
      </c>
      <c r="I16" s="7">
        <f t="shared" si="0"/>
        <v>23956</v>
      </c>
      <c r="J16" s="8">
        <v>0</v>
      </c>
      <c r="K16" s="6">
        <v>0</v>
      </c>
      <c r="L16" s="6">
        <v>0</v>
      </c>
      <c r="M16" s="7">
        <f t="shared" si="4"/>
        <v>0</v>
      </c>
      <c r="N16" s="8">
        <v>36719</v>
      </c>
      <c r="O16" s="6">
        <v>28312</v>
      </c>
      <c r="P16" s="6">
        <v>46067</v>
      </c>
      <c r="Q16" s="7">
        <f t="shared" si="1"/>
        <v>111098</v>
      </c>
      <c r="R16" s="8">
        <v>0</v>
      </c>
      <c r="S16" s="6">
        <v>0</v>
      </c>
      <c r="T16" s="6">
        <v>0</v>
      </c>
      <c r="U16" s="7">
        <f t="shared" si="2"/>
        <v>0</v>
      </c>
    </row>
    <row r="17" spans="1:26" ht="18.75" customHeight="1" x14ac:dyDescent="0.2">
      <c r="A17" s="5" t="s">
        <v>9</v>
      </c>
      <c r="B17" s="6">
        <v>0</v>
      </c>
      <c r="C17" s="6">
        <v>0</v>
      </c>
      <c r="D17" s="6">
        <v>0</v>
      </c>
      <c r="E17" s="7">
        <f t="shared" si="3"/>
        <v>0</v>
      </c>
      <c r="F17" s="8">
        <v>2692</v>
      </c>
      <c r="G17" s="6">
        <v>2196</v>
      </c>
      <c r="H17" s="6">
        <v>3736</v>
      </c>
      <c r="I17" s="7">
        <f t="shared" si="0"/>
        <v>8624</v>
      </c>
      <c r="J17" s="8">
        <v>0</v>
      </c>
      <c r="K17" s="6">
        <v>0</v>
      </c>
      <c r="L17" s="6">
        <v>0</v>
      </c>
      <c r="M17" s="7">
        <f t="shared" si="4"/>
        <v>0</v>
      </c>
      <c r="N17" s="8">
        <v>22084</v>
      </c>
      <c r="O17" s="6">
        <v>13448</v>
      </c>
      <c r="P17" s="6">
        <v>24814</v>
      </c>
      <c r="Q17" s="7">
        <f t="shared" si="1"/>
        <v>60346</v>
      </c>
      <c r="R17" s="8">
        <v>0</v>
      </c>
      <c r="S17" s="6">
        <v>0</v>
      </c>
      <c r="T17" s="6">
        <v>0</v>
      </c>
      <c r="U17" s="7">
        <f t="shared" si="2"/>
        <v>0</v>
      </c>
    </row>
    <row r="18" spans="1:26" ht="18.75" customHeight="1" x14ac:dyDescent="0.2">
      <c r="A18" s="5" t="s">
        <v>10</v>
      </c>
      <c r="B18" s="57" t="s">
        <v>72</v>
      </c>
      <c r="C18" s="57" t="s">
        <v>72</v>
      </c>
      <c r="D18" s="57" t="s">
        <v>72</v>
      </c>
      <c r="E18" s="58" t="s">
        <v>72</v>
      </c>
      <c r="F18" s="57" t="s">
        <v>72</v>
      </c>
      <c r="G18" s="57" t="s">
        <v>72</v>
      </c>
      <c r="H18" s="57" t="s">
        <v>72</v>
      </c>
      <c r="I18" s="58" t="s">
        <v>72</v>
      </c>
      <c r="J18" s="57" t="s">
        <v>72</v>
      </c>
      <c r="K18" s="57" t="s">
        <v>72</v>
      </c>
      <c r="L18" s="57" t="s">
        <v>72</v>
      </c>
      <c r="M18" s="58" t="s">
        <v>72</v>
      </c>
      <c r="N18" s="57" t="s">
        <v>72</v>
      </c>
      <c r="O18" s="57" t="s">
        <v>72</v>
      </c>
      <c r="P18" s="57" t="s">
        <v>72</v>
      </c>
      <c r="Q18" s="58" t="s">
        <v>72</v>
      </c>
      <c r="R18" s="57" t="s">
        <v>72</v>
      </c>
      <c r="S18" s="57" t="s">
        <v>72</v>
      </c>
      <c r="T18" s="57" t="s">
        <v>72</v>
      </c>
      <c r="U18" s="58" t="s">
        <v>72</v>
      </c>
    </row>
    <row r="19" spans="1:26" ht="21.75" customHeight="1" x14ac:dyDescent="0.2">
      <c r="A19" s="16" t="s">
        <v>12</v>
      </c>
      <c r="B19" s="17">
        <f t="shared" ref="B19:U19" si="5">SUM(B7:B18)</f>
        <v>0</v>
      </c>
      <c r="C19" s="17">
        <f t="shared" si="5"/>
        <v>0</v>
      </c>
      <c r="D19" s="17">
        <f t="shared" si="5"/>
        <v>0</v>
      </c>
      <c r="E19" s="17">
        <f t="shared" si="5"/>
        <v>0</v>
      </c>
      <c r="F19" s="17">
        <f t="shared" si="5"/>
        <v>85738</v>
      </c>
      <c r="G19" s="18">
        <f t="shared" si="5"/>
        <v>66332</v>
      </c>
      <c r="H19" s="18">
        <f t="shared" si="5"/>
        <v>111489</v>
      </c>
      <c r="I19" s="19">
        <f t="shared" si="5"/>
        <v>263559</v>
      </c>
      <c r="J19" s="17">
        <f t="shared" si="5"/>
        <v>0</v>
      </c>
      <c r="K19" s="18">
        <f t="shared" si="5"/>
        <v>0</v>
      </c>
      <c r="L19" s="18">
        <f t="shared" si="5"/>
        <v>0</v>
      </c>
      <c r="M19" s="19">
        <f t="shared" si="5"/>
        <v>0</v>
      </c>
      <c r="N19" s="17">
        <f t="shared" si="5"/>
        <v>414803</v>
      </c>
      <c r="O19" s="18">
        <f t="shared" si="5"/>
        <v>281329</v>
      </c>
      <c r="P19" s="18">
        <f t="shared" si="5"/>
        <v>489412</v>
      </c>
      <c r="Q19" s="19">
        <f t="shared" si="5"/>
        <v>1185544</v>
      </c>
      <c r="R19" s="17">
        <f t="shared" si="5"/>
        <v>0</v>
      </c>
      <c r="S19" s="18">
        <f t="shared" si="5"/>
        <v>0</v>
      </c>
      <c r="T19" s="18">
        <f t="shared" si="5"/>
        <v>0</v>
      </c>
      <c r="U19" s="19">
        <f t="shared" si="5"/>
        <v>0</v>
      </c>
      <c r="W19" s="3"/>
    </row>
    <row r="20" spans="1:26" s="2" customFormat="1" ht="12.75" customHeight="1" x14ac:dyDescent="0.2">
      <c r="A20" s="9"/>
    </row>
    <row r="21" spans="1:26" ht="19.5" customHeight="1" x14ac:dyDescent="0.2">
      <c r="A21" s="69" t="s">
        <v>0</v>
      </c>
      <c r="B21" s="72" t="s">
        <v>25</v>
      </c>
      <c r="C21" s="73"/>
      <c r="D21" s="73"/>
      <c r="E21" s="73"/>
      <c r="F21" s="73"/>
      <c r="G21" s="73"/>
      <c r="H21" s="73"/>
      <c r="I21" s="73"/>
      <c r="J21" s="73"/>
      <c r="K21" s="73"/>
      <c r="L21" s="73"/>
      <c r="M21" s="73"/>
      <c r="N21" s="73"/>
      <c r="O21" s="73"/>
      <c r="P21" s="73"/>
      <c r="Q21" s="73"/>
      <c r="R21" s="73"/>
      <c r="S21" s="73"/>
      <c r="T21" s="73"/>
      <c r="U21" s="74"/>
      <c r="V21" s="4"/>
      <c r="W21" s="4"/>
      <c r="X21" s="4"/>
      <c r="Y21" s="4"/>
      <c r="Z21" s="4"/>
    </row>
    <row r="22" spans="1:26" ht="19.5" customHeight="1" x14ac:dyDescent="0.2">
      <c r="A22" s="70"/>
      <c r="B22" s="75" t="s">
        <v>20</v>
      </c>
      <c r="C22" s="76"/>
      <c r="D22" s="76"/>
      <c r="E22" s="77"/>
      <c r="F22" s="75" t="s">
        <v>21</v>
      </c>
      <c r="G22" s="76"/>
      <c r="H22" s="76"/>
      <c r="I22" s="77"/>
      <c r="J22" s="75" t="s">
        <v>22</v>
      </c>
      <c r="K22" s="76"/>
      <c r="L22" s="76"/>
      <c r="M22" s="77"/>
      <c r="N22" s="75" t="s">
        <v>23</v>
      </c>
      <c r="O22" s="76"/>
      <c r="P22" s="76"/>
      <c r="Q22" s="77"/>
      <c r="R22" s="75" t="s">
        <v>24</v>
      </c>
      <c r="S22" s="76"/>
      <c r="T22" s="76"/>
      <c r="U22" s="77"/>
      <c r="V22" s="4"/>
      <c r="W22" s="4"/>
      <c r="X22" s="4"/>
      <c r="Y22" s="4"/>
      <c r="Z22" s="4"/>
    </row>
    <row r="23" spans="1:26" ht="19.5" customHeight="1" x14ac:dyDescent="0.2">
      <c r="A23" s="71"/>
      <c r="B23" s="15"/>
      <c r="C23" s="15"/>
      <c r="D23" s="15"/>
      <c r="E23" s="15" t="s">
        <v>4</v>
      </c>
      <c r="F23" s="15"/>
      <c r="G23" s="15"/>
      <c r="H23" s="15"/>
      <c r="I23" s="15" t="s">
        <v>4</v>
      </c>
      <c r="J23" s="15"/>
      <c r="K23" s="15"/>
      <c r="L23" s="15"/>
      <c r="M23" s="15" t="s">
        <v>4</v>
      </c>
      <c r="N23" s="15"/>
      <c r="O23" s="15"/>
      <c r="P23" s="15"/>
      <c r="Q23" s="15" t="s">
        <v>4</v>
      </c>
      <c r="R23" s="15"/>
      <c r="S23" s="15"/>
      <c r="T23" s="15"/>
      <c r="U23" s="15" t="s">
        <v>4</v>
      </c>
      <c r="V23" s="4"/>
      <c r="W23" s="4"/>
      <c r="X23" s="4"/>
      <c r="Y23" s="4"/>
      <c r="Z23" s="4"/>
    </row>
    <row r="24" spans="1:26" ht="19.5" customHeight="1" x14ac:dyDescent="0.2">
      <c r="A24" s="5" t="s">
        <v>11</v>
      </c>
      <c r="B24" s="10"/>
      <c r="C24" s="10"/>
      <c r="D24" s="10"/>
      <c r="E24" s="7">
        <v>0</v>
      </c>
      <c r="F24" s="10"/>
      <c r="G24" s="10"/>
      <c r="H24" s="10"/>
      <c r="I24" s="7">
        <v>83800</v>
      </c>
      <c r="J24" s="10"/>
      <c r="K24" s="10"/>
      <c r="L24" s="10"/>
      <c r="M24" s="7">
        <v>0</v>
      </c>
      <c r="N24" s="10"/>
      <c r="O24" s="10"/>
      <c r="P24" s="10"/>
      <c r="Q24" s="7">
        <v>0</v>
      </c>
      <c r="R24" s="10"/>
      <c r="S24" s="10"/>
      <c r="T24" s="10"/>
      <c r="U24" s="7">
        <v>0</v>
      </c>
    </row>
    <row r="25" spans="1:26" ht="19.5" customHeight="1" x14ac:dyDescent="0.2">
      <c r="A25" s="5" t="s">
        <v>15</v>
      </c>
      <c r="B25" s="10"/>
      <c r="C25" s="10"/>
      <c r="D25" s="10"/>
      <c r="E25" s="7">
        <v>0</v>
      </c>
      <c r="F25" s="10"/>
      <c r="G25" s="10"/>
      <c r="H25" s="10"/>
      <c r="I25" s="7">
        <v>82138</v>
      </c>
      <c r="J25" s="10"/>
      <c r="K25" s="10"/>
      <c r="L25" s="10"/>
      <c r="M25" s="7">
        <v>0</v>
      </c>
      <c r="N25" s="10"/>
      <c r="O25" s="10"/>
      <c r="P25" s="10"/>
      <c r="Q25" s="7">
        <v>0</v>
      </c>
      <c r="R25" s="10"/>
      <c r="S25" s="10"/>
      <c r="T25" s="10"/>
      <c r="U25" s="7">
        <v>0</v>
      </c>
    </row>
    <row r="26" spans="1:26" ht="19.5" customHeight="1" x14ac:dyDescent="0.2">
      <c r="A26" s="5" t="s">
        <v>16</v>
      </c>
      <c r="B26" s="10"/>
      <c r="C26" s="10"/>
      <c r="D26" s="10"/>
      <c r="E26" s="7">
        <v>0</v>
      </c>
      <c r="F26" s="10"/>
      <c r="G26" s="10"/>
      <c r="H26" s="10"/>
      <c r="I26" s="7">
        <v>94388</v>
      </c>
      <c r="J26" s="10"/>
      <c r="K26" s="10"/>
      <c r="L26" s="10"/>
      <c r="M26" s="7">
        <v>0</v>
      </c>
      <c r="N26" s="10"/>
      <c r="O26" s="10"/>
      <c r="P26" s="10"/>
      <c r="Q26" s="7">
        <v>0</v>
      </c>
      <c r="R26" s="10"/>
      <c r="S26" s="10"/>
      <c r="T26" s="10"/>
      <c r="U26" s="7">
        <v>0</v>
      </c>
    </row>
    <row r="27" spans="1:26" ht="19.5" customHeight="1" x14ac:dyDescent="0.2">
      <c r="A27" s="5" t="s">
        <v>19</v>
      </c>
      <c r="B27" s="10"/>
      <c r="C27" s="10"/>
      <c r="D27" s="10"/>
      <c r="E27" s="7">
        <v>0</v>
      </c>
      <c r="F27" s="10"/>
      <c r="G27" s="10"/>
      <c r="H27" s="10"/>
      <c r="I27" s="7">
        <v>88981</v>
      </c>
      <c r="J27" s="10"/>
      <c r="K27" s="10"/>
      <c r="L27" s="10"/>
      <c r="M27" s="7">
        <v>0</v>
      </c>
      <c r="N27" s="10"/>
      <c r="O27" s="10"/>
      <c r="P27" s="10"/>
      <c r="Q27" s="7">
        <v>0</v>
      </c>
      <c r="R27" s="10"/>
      <c r="S27" s="10"/>
      <c r="T27" s="10"/>
      <c r="U27" s="7">
        <v>0</v>
      </c>
    </row>
    <row r="28" spans="1:26" ht="19.5" customHeight="1" x14ac:dyDescent="0.2">
      <c r="A28" s="5" t="s">
        <v>17</v>
      </c>
      <c r="B28" s="10"/>
      <c r="C28" s="10"/>
      <c r="D28" s="10"/>
      <c r="E28" s="7">
        <v>0</v>
      </c>
      <c r="F28" s="10"/>
      <c r="G28" s="10"/>
      <c r="H28" s="10"/>
      <c r="I28" s="7">
        <v>87585</v>
      </c>
      <c r="J28" s="10"/>
      <c r="K28" s="10"/>
      <c r="L28" s="10"/>
      <c r="M28" s="7">
        <v>0</v>
      </c>
      <c r="N28" s="10"/>
      <c r="O28" s="10"/>
      <c r="P28" s="10"/>
      <c r="Q28" s="7">
        <v>0</v>
      </c>
      <c r="R28" s="10"/>
      <c r="S28" s="10"/>
      <c r="T28" s="10"/>
      <c r="U28" s="7">
        <v>0</v>
      </c>
    </row>
    <row r="29" spans="1:26" ht="19.5" customHeight="1" x14ac:dyDescent="0.2">
      <c r="A29" s="5" t="s">
        <v>18</v>
      </c>
      <c r="B29" s="10"/>
      <c r="C29" s="10"/>
      <c r="D29" s="10"/>
      <c r="E29" s="7">
        <v>0</v>
      </c>
      <c r="F29" s="10"/>
      <c r="G29" s="10"/>
      <c r="H29" s="10"/>
      <c r="I29" s="7">
        <v>88828</v>
      </c>
      <c r="J29" s="10"/>
      <c r="K29" s="10"/>
      <c r="L29" s="10"/>
      <c r="M29" s="7">
        <v>0</v>
      </c>
      <c r="N29" s="10"/>
      <c r="O29" s="10"/>
      <c r="P29" s="10"/>
      <c r="Q29" s="7">
        <v>0</v>
      </c>
      <c r="R29" s="10"/>
      <c r="S29" s="10"/>
      <c r="T29" s="10"/>
      <c r="U29" s="7">
        <v>0</v>
      </c>
    </row>
    <row r="30" spans="1:26" ht="19.5" customHeight="1" x14ac:dyDescent="0.2">
      <c r="A30" s="5" t="s">
        <v>5</v>
      </c>
      <c r="B30" s="10"/>
      <c r="C30" s="10"/>
      <c r="D30" s="10"/>
      <c r="E30" s="7">
        <v>0</v>
      </c>
      <c r="F30" s="10"/>
      <c r="G30" s="10"/>
      <c r="H30" s="10"/>
      <c r="I30" s="7">
        <v>63174</v>
      </c>
      <c r="J30" s="10"/>
      <c r="K30" s="10"/>
      <c r="L30" s="10"/>
      <c r="M30" s="7">
        <v>0</v>
      </c>
      <c r="N30" s="10"/>
      <c r="O30" s="10"/>
      <c r="P30" s="10"/>
      <c r="Q30" s="7">
        <v>0</v>
      </c>
      <c r="R30" s="10"/>
      <c r="S30" s="10"/>
      <c r="T30" s="10"/>
      <c r="U30" s="7">
        <v>0</v>
      </c>
    </row>
    <row r="31" spans="1:26" ht="19.5" customHeight="1" x14ac:dyDescent="0.2">
      <c r="A31" s="5" t="s">
        <v>6</v>
      </c>
      <c r="B31" s="10"/>
      <c r="C31" s="10"/>
      <c r="D31" s="10"/>
      <c r="E31" s="7">
        <v>0</v>
      </c>
      <c r="F31" s="10"/>
      <c r="G31" s="10"/>
      <c r="H31" s="10"/>
      <c r="I31" s="7">
        <v>48063</v>
      </c>
      <c r="J31" s="10"/>
      <c r="K31" s="10"/>
      <c r="L31" s="10"/>
      <c r="M31" s="7">
        <v>0</v>
      </c>
      <c r="N31" s="10"/>
      <c r="O31" s="10"/>
      <c r="P31" s="10"/>
      <c r="Q31" s="7">
        <v>0</v>
      </c>
      <c r="R31" s="10"/>
      <c r="S31" s="10"/>
      <c r="T31" s="10"/>
      <c r="U31" s="7">
        <v>0</v>
      </c>
    </row>
    <row r="32" spans="1:26" ht="19.5" customHeight="1" x14ac:dyDescent="0.2">
      <c r="A32" s="5" t="s">
        <v>7</v>
      </c>
      <c r="B32" s="10"/>
      <c r="C32" s="10"/>
      <c r="D32" s="10"/>
      <c r="E32" s="7">
        <v>0</v>
      </c>
      <c r="F32" s="10"/>
      <c r="G32" s="10"/>
      <c r="H32" s="10"/>
      <c r="I32" s="7">
        <v>57256</v>
      </c>
      <c r="J32" s="10"/>
      <c r="K32" s="10"/>
      <c r="L32" s="10"/>
      <c r="M32" s="7">
        <v>0</v>
      </c>
      <c r="N32" s="10"/>
      <c r="O32" s="10"/>
      <c r="P32" s="10"/>
      <c r="Q32" s="7">
        <v>0</v>
      </c>
      <c r="R32" s="10"/>
      <c r="S32" s="10"/>
      <c r="T32" s="10"/>
      <c r="U32" s="7">
        <v>0</v>
      </c>
    </row>
    <row r="33" spans="1:24" ht="19.5" customHeight="1" x14ac:dyDescent="0.2">
      <c r="A33" s="5" t="s">
        <v>8</v>
      </c>
      <c r="B33" s="10"/>
      <c r="C33" s="10"/>
      <c r="D33" s="10"/>
      <c r="E33" s="7">
        <v>0</v>
      </c>
      <c r="F33" s="10"/>
      <c r="G33" s="10"/>
      <c r="H33" s="10"/>
      <c r="I33" s="7">
        <v>58931</v>
      </c>
      <c r="J33" s="10"/>
      <c r="K33" s="10"/>
      <c r="L33" s="10"/>
      <c r="M33" s="7">
        <v>0</v>
      </c>
      <c r="N33" s="10"/>
      <c r="O33" s="10"/>
      <c r="P33" s="10"/>
      <c r="Q33" s="7">
        <v>0</v>
      </c>
      <c r="R33" s="10"/>
      <c r="S33" s="10"/>
      <c r="T33" s="10"/>
      <c r="U33" s="7">
        <v>0</v>
      </c>
    </row>
    <row r="34" spans="1:24" ht="19.5" customHeight="1" x14ac:dyDescent="0.2">
      <c r="A34" s="5" t="s">
        <v>9</v>
      </c>
      <c r="B34" s="10"/>
      <c r="C34" s="10"/>
      <c r="D34" s="10"/>
      <c r="E34" s="7">
        <v>0</v>
      </c>
      <c r="F34" s="10"/>
      <c r="G34" s="10"/>
      <c r="H34" s="10"/>
      <c r="I34" s="7">
        <v>51611</v>
      </c>
      <c r="J34" s="10"/>
      <c r="K34" s="10"/>
      <c r="L34" s="10"/>
      <c r="M34" s="7">
        <v>0</v>
      </c>
      <c r="N34" s="10"/>
      <c r="O34" s="10"/>
      <c r="P34" s="10"/>
      <c r="Q34" s="7">
        <v>0</v>
      </c>
      <c r="R34" s="10"/>
      <c r="S34" s="10"/>
      <c r="T34" s="10"/>
      <c r="U34" s="7">
        <v>0</v>
      </c>
    </row>
    <row r="35" spans="1:24" ht="19.5" customHeight="1" x14ac:dyDescent="0.2">
      <c r="A35" s="5" t="s">
        <v>10</v>
      </c>
      <c r="B35" s="10"/>
      <c r="C35" s="10"/>
      <c r="D35" s="10"/>
      <c r="E35" s="58" t="s">
        <v>72</v>
      </c>
      <c r="F35" s="10"/>
      <c r="G35" s="10"/>
      <c r="H35" s="10"/>
      <c r="I35" s="58" t="s">
        <v>72</v>
      </c>
      <c r="J35" s="10"/>
      <c r="K35" s="10"/>
      <c r="L35" s="10"/>
      <c r="M35" s="58" t="s">
        <v>72</v>
      </c>
      <c r="N35" s="10"/>
      <c r="O35" s="10"/>
      <c r="P35" s="10"/>
      <c r="Q35" s="58" t="s">
        <v>72</v>
      </c>
      <c r="R35" s="10"/>
      <c r="S35" s="10"/>
      <c r="T35" s="10"/>
      <c r="U35" s="58" t="s">
        <v>72</v>
      </c>
    </row>
    <row r="36" spans="1:24" ht="21.2" customHeight="1" x14ac:dyDescent="0.2">
      <c r="A36" s="20" t="s">
        <v>12</v>
      </c>
      <c r="B36" s="17"/>
      <c r="C36" s="18"/>
      <c r="D36" s="18"/>
      <c r="E36" s="19">
        <f>SUM(E24:E35)</f>
        <v>0</v>
      </c>
      <c r="F36" s="17"/>
      <c r="G36" s="18"/>
      <c r="H36" s="18"/>
      <c r="I36" s="19">
        <f>SUM(I24:I35)</f>
        <v>804755</v>
      </c>
      <c r="J36" s="17"/>
      <c r="K36" s="18"/>
      <c r="L36" s="18"/>
      <c r="M36" s="19">
        <f>SUM(M24:M35)</f>
        <v>0</v>
      </c>
      <c r="N36" s="17"/>
      <c r="O36" s="18"/>
      <c r="P36" s="18"/>
      <c r="Q36" s="19">
        <f>SUM(Q24:Q35)</f>
        <v>0</v>
      </c>
      <c r="R36" s="17"/>
      <c r="S36" s="18"/>
      <c r="T36" s="18"/>
      <c r="U36" s="19">
        <f>SUM(U24:U35)</f>
        <v>0</v>
      </c>
    </row>
    <row r="37" spans="1:24" s="2" customFormat="1" ht="13.5" customHeight="1" x14ac:dyDescent="0.2">
      <c r="A37" s="1"/>
      <c r="B37" s="3"/>
      <c r="C37" s="3"/>
      <c r="D37" s="3"/>
      <c r="E37" s="3"/>
      <c r="F37" s="3"/>
      <c r="G37" s="3"/>
      <c r="H37" s="3"/>
      <c r="I37" s="3"/>
    </row>
    <row r="38" spans="1:24" s="4" customFormat="1" ht="18" customHeight="1" x14ac:dyDescent="0.2">
      <c r="A38" s="69" t="s">
        <v>0</v>
      </c>
      <c r="B38" s="72" t="s">
        <v>13</v>
      </c>
      <c r="C38" s="73"/>
      <c r="D38" s="73"/>
      <c r="E38" s="73"/>
      <c r="F38" s="73"/>
      <c r="G38" s="73"/>
      <c r="H38" s="73"/>
      <c r="I38" s="73"/>
      <c r="J38" s="73"/>
      <c r="K38" s="73"/>
      <c r="L38" s="73"/>
      <c r="M38" s="73"/>
      <c r="N38" s="73"/>
      <c r="O38" s="73"/>
      <c r="P38" s="73"/>
      <c r="Q38" s="73"/>
      <c r="R38" s="73"/>
      <c r="S38" s="73"/>
      <c r="T38" s="73"/>
      <c r="U38" s="74"/>
    </row>
    <row r="39" spans="1:24" s="4" customFormat="1" ht="21.75" customHeight="1" x14ac:dyDescent="0.2">
      <c r="A39" s="71"/>
      <c r="B39" s="75" t="s">
        <v>20</v>
      </c>
      <c r="C39" s="76"/>
      <c r="D39" s="76"/>
      <c r="E39" s="77"/>
      <c r="F39" s="75" t="s">
        <v>21</v>
      </c>
      <c r="G39" s="76"/>
      <c r="H39" s="76"/>
      <c r="I39" s="77"/>
      <c r="J39" s="75" t="s">
        <v>22</v>
      </c>
      <c r="K39" s="76"/>
      <c r="L39" s="76"/>
      <c r="M39" s="77"/>
      <c r="N39" s="75" t="s">
        <v>23</v>
      </c>
      <c r="O39" s="76"/>
      <c r="P39" s="76"/>
      <c r="Q39" s="77"/>
      <c r="R39" s="75" t="s">
        <v>24</v>
      </c>
      <c r="S39" s="76"/>
      <c r="T39" s="76"/>
      <c r="U39" s="77"/>
    </row>
    <row r="40" spans="1:24" ht="19.5" customHeight="1" x14ac:dyDescent="0.2">
      <c r="A40" s="5" t="s">
        <v>11</v>
      </c>
      <c r="B40" s="11"/>
      <c r="C40" s="12"/>
      <c r="D40" s="12"/>
      <c r="E40" s="13">
        <v>0</v>
      </c>
      <c r="F40" s="12"/>
      <c r="G40" s="12"/>
      <c r="H40" s="12"/>
      <c r="I40" s="13">
        <v>85</v>
      </c>
      <c r="J40" s="12"/>
      <c r="K40" s="12"/>
      <c r="L40" s="12"/>
      <c r="M40" s="13">
        <v>0</v>
      </c>
      <c r="N40" s="12"/>
      <c r="O40" s="12"/>
      <c r="P40" s="12"/>
      <c r="Q40" s="13">
        <v>4</v>
      </c>
      <c r="R40" s="12"/>
      <c r="S40" s="12"/>
      <c r="T40" s="12"/>
      <c r="U40" s="13">
        <v>0</v>
      </c>
      <c r="X40" s="14"/>
    </row>
    <row r="41" spans="1:24" ht="19.5" customHeight="1" x14ac:dyDescent="0.2">
      <c r="A41" s="5" t="s">
        <v>15</v>
      </c>
      <c r="B41" s="11"/>
      <c r="C41" s="12"/>
      <c r="D41" s="12"/>
      <c r="E41" s="13">
        <v>0</v>
      </c>
      <c r="F41" s="12"/>
      <c r="G41" s="12"/>
      <c r="H41" s="12"/>
      <c r="I41" s="13">
        <v>83</v>
      </c>
      <c r="J41" s="12"/>
      <c r="K41" s="12"/>
      <c r="L41" s="12"/>
      <c r="M41" s="13">
        <v>0</v>
      </c>
      <c r="N41" s="12"/>
      <c r="O41" s="12"/>
      <c r="P41" s="12"/>
      <c r="Q41" s="13">
        <v>4</v>
      </c>
      <c r="R41" s="12"/>
      <c r="S41" s="12"/>
      <c r="T41" s="12"/>
      <c r="U41" s="13">
        <v>0</v>
      </c>
      <c r="X41" s="14"/>
    </row>
    <row r="42" spans="1:24" ht="19.5" customHeight="1" x14ac:dyDescent="0.2">
      <c r="A42" s="5" t="s">
        <v>16</v>
      </c>
      <c r="B42" s="11"/>
      <c r="C42" s="12"/>
      <c r="D42" s="12"/>
      <c r="E42" s="13">
        <v>0</v>
      </c>
      <c r="F42" s="12"/>
      <c r="G42" s="12"/>
      <c r="H42" s="12"/>
      <c r="I42" s="13">
        <v>84</v>
      </c>
      <c r="J42" s="12"/>
      <c r="K42" s="12"/>
      <c r="L42" s="12"/>
      <c r="M42" s="13">
        <v>0</v>
      </c>
      <c r="N42" s="12"/>
      <c r="O42" s="12"/>
      <c r="P42" s="12"/>
      <c r="Q42" s="13">
        <v>4</v>
      </c>
      <c r="R42" s="12"/>
      <c r="S42" s="12"/>
      <c r="T42" s="12"/>
      <c r="U42" s="13">
        <v>0</v>
      </c>
      <c r="X42" s="14"/>
    </row>
    <row r="43" spans="1:24" ht="19.5" customHeight="1" x14ac:dyDescent="0.2">
      <c r="A43" s="5" t="s">
        <v>19</v>
      </c>
      <c r="B43" s="11"/>
      <c r="C43" s="12"/>
      <c r="D43" s="12"/>
      <c r="E43" s="13">
        <v>0</v>
      </c>
      <c r="F43" s="12"/>
      <c r="G43" s="12"/>
      <c r="H43" s="12"/>
      <c r="I43" s="13">
        <v>80</v>
      </c>
      <c r="J43" s="12"/>
      <c r="K43" s="12"/>
      <c r="L43" s="12"/>
      <c r="M43" s="13">
        <v>0</v>
      </c>
      <c r="N43" s="12"/>
      <c r="O43" s="12"/>
      <c r="P43" s="12"/>
      <c r="Q43" s="13">
        <v>3</v>
      </c>
      <c r="R43" s="12"/>
      <c r="S43" s="12"/>
      <c r="T43" s="12"/>
      <c r="U43" s="13">
        <v>0</v>
      </c>
      <c r="X43" s="14"/>
    </row>
    <row r="44" spans="1:24" ht="19.5" customHeight="1" x14ac:dyDescent="0.2">
      <c r="A44" s="5" t="s">
        <v>17</v>
      </c>
      <c r="B44" s="11"/>
      <c r="C44" s="12"/>
      <c r="D44" s="12"/>
      <c r="E44" s="13">
        <v>0</v>
      </c>
      <c r="F44" s="12"/>
      <c r="G44" s="12"/>
      <c r="H44" s="12"/>
      <c r="I44" s="13">
        <v>80</v>
      </c>
      <c r="J44" s="12"/>
      <c r="K44" s="12"/>
      <c r="L44" s="12"/>
      <c r="M44" s="13">
        <v>0</v>
      </c>
      <c r="N44" s="12"/>
      <c r="O44" s="12"/>
      <c r="P44" s="12"/>
      <c r="Q44" s="13">
        <v>3</v>
      </c>
      <c r="R44" s="12"/>
      <c r="S44" s="12"/>
      <c r="T44" s="12"/>
      <c r="U44" s="13">
        <v>0</v>
      </c>
      <c r="X44" s="14"/>
    </row>
    <row r="45" spans="1:24" ht="19.5" customHeight="1" x14ac:dyDescent="0.2">
      <c r="A45" s="5" t="s">
        <v>18</v>
      </c>
      <c r="B45" s="11"/>
      <c r="C45" s="12"/>
      <c r="D45" s="12"/>
      <c r="E45" s="13">
        <v>0</v>
      </c>
      <c r="F45" s="12"/>
      <c r="G45" s="12"/>
      <c r="H45" s="12"/>
      <c r="I45" s="13">
        <v>80</v>
      </c>
      <c r="J45" s="12"/>
      <c r="K45" s="12"/>
      <c r="L45" s="12"/>
      <c r="M45" s="13">
        <v>0</v>
      </c>
      <c r="N45" s="12"/>
      <c r="O45" s="12"/>
      <c r="P45" s="12"/>
      <c r="Q45" s="13">
        <v>3</v>
      </c>
      <c r="R45" s="12"/>
      <c r="S45" s="12"/>
      <c r="T45" s="12"/>
      <c r="U45" s="13">
        <v>0</v>
      </c>
      <c r="X45" s="14"/>
    </row>
    <row r="46" spans="1:24" ht="19.5" customHeight="1" x14ac:dyDescent="0.2">
      <c r="A46" s="5" t="s">
        <v>5</v>
      </c>
      <c r="B46" s="11"/>
      <c r="C46" s="12"/>
      <c r="D46" s="12"/>
      <c r="E46" s="13">
        <v>0</v>
      </c>
      <c r="F46" s="12"/>
      <c r="G46" s="12"/>
      <c r="H46" s="12"/>
      <c r="I46" s="13">
        <v>79</v>
      </c>
      <c r="J46" s="12"/>
      <c r="K46" s="12"/>
      <c r="L46" s="12"/>
      <c r="M46" s="13">
        <v>0</v>
      </c>
      <c r="N46" s="12"/>
      <c r="O46" s="12"/>
      <c r="P46" s="12"/>
      <c r="Q46" s="13">
        <v>3</v>
      </c>
      <c r="R46" s="12"/>
      <c r="S46" s="12"/>
      <c r="T46" s="12"/>
      <c r="U46" s="13">
        <v>0</v>
      </c>
      <c r="X46" s="14"/>
    </row>
    <row r="47" spans="1:24" ht="19.5" customHeight="1" x14ac:dyDescent="0.2">
      <c r="A47" s="5" t="s">
        <v>6</v>
      </c>
      <c r="B47" s="11"/>
      <c r="C47" s="12"/>
      <c r="D47" s="12"/>
      <c r="E47" s="13">
        <v>0</v>
      </c>
      <c r="F47" s="12"/>
      <c r="G47" s="12"/>
      <c r="H47" s="12"/>
      <c r="I47" s="13">
        <v>79</v>
      </c>
      <c r="J47" s="12"/>
      <c r="K47" s="12"/>
      <c r="L47" s="12"/>
      <c r="M47" s="13">
        <v>0</v>
      </c>
      <c r="N47" s="12"/>
      <c r="O47" s="12"/>
      <c r="P47" s="12"/>
      <c r="Q47" s="13">
        <v>3</v>
      </c>
      <c r="R47" s="12"/>
      <c r="S47" s="12"/>
      <c r="T47" s="12"/>
      <c r="U47" s="13">
        <v>0</v>
      </c>
      <c r="X47" s="14"/>
    </row>
    <row r="48" spans="1:24" ht="19.5" customHeight="1" x14ac:dyDescent="0.2">
      <c r="A48" s="5" t="s">
        <v>7</v>
      </c>
      <c r="B48" s="11"/>
      <c r="C48" s="12"/>
      <c r="D48" s="12"/>
      <c r="E48" s="13">
        <v>0</v>
      </c>
      <c r="F48" s="12"/>
      <c r="G48" s="12"/>
      <c r="H48" s="12"/>
      <c r="I48" s="13">
        <v>79</v>
      </c>
      <c r="J48" s="12"/>
      <c r="K48" s="12"/>
      <c r="L48" s="12"/>
      <c r="M48" s="13">
        <v>0</v>
      </c>
      <c r="N48" s="12"/>
      <c r="O48" s="12"/>
      <c r="P48" s="12"/>
      <c r="Q48" s="13">
        <v>3</v>
      </c>
      <c r="R48" s="12"/>
      <c r="S48" s="12"/>
      <c r="T48" s="12"/>
      <c r="U48" s="13">
        <v>0</v>
      </c>
      <c r="X48" s="14"/>
    </row>
    <row r="49" spans="1:24" ht="19.5" customHeight="1" x14ac:dyDescent="0.2">
      <c r="A49" s="5" t="s">
        <v>8</v>
      </c>
      <c r="B49" s="11"/>
      <c r="C49" s="12"/>
      <c r="D49" s="12"/>
      <c r="E49" s="13">
        <v>0</v>
      </c>
      <c r="F49" s="12"/>
      <c r="G49" s="12"/>
      <c r="H49" s="12"/>
      <c r="I49" s="13">
        <v>75</v>
      </c>
      <c r="J49" s="12"/>
      <c r="K49" s="12"/>
      <c r="L49" s="12"/>
      <c r="M49" s="13">
        <v>0</v>
      </c>
      <c r="N49" s="12"/>
      <c r="O49" s="12"/>
      <c r="P49" s="12"/>
      <c r="Q49" s="13">
        <v>3</v>
      </c>
      <c r="R49" s="12"/>
      <c r="S49" s="12"/>
      <c r="T49" s="12"/>
      <c r="U49" s="13">
        <v>0</v>
      </c>
      <c r="X49" s="14"/>
    </row>
    <row r="50" spans="1:24" ht="19.5" customHeight="1" x14ac:dyDescent="0.2">
      <c r="A50" s="5" t="s">
        <v>9</v>
      </c>
      <c r="B50" s="11"/>
      <c r="C50" s="12"/>
      <c r="D50" s="12"/>
      <c r="E50" s="13">
        <v>0</v>
      </c>
      <c r="F50" s="12"/>
      <c r="G50" s="12"/>
      <c r="H50" s="12"/>
      <c r="I50" s="13">
        <v>69</v>
      </c>
      <c r="J50" s="12"/>
      <c r="K50" s="12"/>
      <c r="L50" s="12"/>
      <c r="M50" s="13">
        <v>0</v>
      </c>
      <c r="N50" s="12"/>
      <c r="O50" s="12"/>
      <c r="P50" s="12"/>
      <c r="Q50" s="13">
        <v>3</v>
      </c>
      <c r="R50" s="12"/>
      <c r="S50" s="12"/>
      <c r="T50" s="12"/>
      <c r="U50" s="13">
        <v>0</v>
      </c>
      <c r="X50" s="14"/>
    </row>
    <row r="51" spans="1:24" ht="19.5" customHeight="1" x14ac:dyDescent="0.2">
      <c r="A51" s="5" t="s">
        <v>10</v>
      </c>
      <c r="B51" s="11"/>
      <c r="C51" s="12"/>
      <c r="D51" s="12"/>
      <c r="E51" s="58" t="s">
        <v>72</v>
      </c>
      <c r="F51" s="12"/>
      <c r="G51" s="12"/>
      <c r="H51" s="12"/>
      <c r="I51" s="58" t="s">
        <v>72</v>
      </c>
      <c r="J51" s="12"/>
      <c r="K51" s="12"/>
      <c r="L51" s="12"/>
      <c r="M51" s="58" t="s">
        <v>72</v>
      </c>
      <c r="N51" s="12"/>
      <c r="O51" s="12"/>
      <c r="P51" s="12"/>
      <c r="Q51" s="58" t="s">
        <v>72</v>
      </c>
      <c r="R51" s="12"/>
      <c r="S51" s="12"/>
      <c r="T51" s="12"/>
      <c r="U51" s="58" t="s">
        <v>72</v>
      </c>
      <c r="X51" s="14"/>
    </row>
    <row r="52" spans="1:24" ht="21.75" customHeight="1" x14ac:dyDescent="0.2">
      <c r="A52" s="20" t="s">
        <v>14</v>
      </c>
      <c r="B52" s="63"/>
      <c r="C52" s="64"/>
      <c r="D52" s="65"/>
      <c r="E52" s="21">
        <f>AVERAGE(E40:E51)</f>
        <v>0</v>
      </c>
      <c r="F52" s="63"/>
      <c r="G52" s="64"/>
      <c r="H52" s="65"/>
      <c r="I52" s="21">
        <f>AVERAGE(I40:I51)</f>
        <v>79.36363636363636</v>
      </c>
      <c r="J52" s="63"/>
      <c r="K52" s="64"/>
      <c r="L52" s="65"/>
      <c r="M52" s="21">
        <f>AVERAGE(M40:M51)</f>
        <v>0</v>
      </c>
      <c r="N52" s="63"/>
      <c r="O52" s="64"/>
      <c r="P52" s="65"/>
      <c r="Q52" s="21">
        <f>AVERAGE(Q40:Q51)</f>
        <v>3.2727272727272729</v>
      </c>
      <c r="R52" s="63"/>
      <c r="S52" s="64"/>
      <c r="T52" s="65"/>
      <c r="U52" s="21">
        <f>AVERAGE(U40:U51)</f>
        <v>0</v>
      </c>
    </row>
    <row r="54" spans="1:24" x14ac:dyDescent="0.2">
      <c r="A54" s="79" t="s">
        <v>45</v>
      </c>
      <c r="B54" s="79"/>
      <c r="C54" s="79"/>
      <c r="D54" s="79"/>
      <c r="E54" s="79"/>
      <c r="F54" s="79"/>
      <c r="G54" s="79"/>
      <c r="H54" s="79"/>
      <c r="I54" s="79"/>
      <c r="J54" s="79"/>
      <c r="K54" s="79"/>
      <c r="L54" s="79"/>
      <c r="M54" s="79"/>
      <c r="N54" s="79"/>
      <c r="O54" s="79"/>
      <c r="P54" s="79"/>
      <c r="Q54" s="79"/>
      <c r="R54" s="79"/>
      <c r="S54" s="79"/>
      <c r="T54" s="79"/>
      <c r="U54" s="79"/>
    </row>
    <row r="55" spans="1:24" x14ac:dyDescent="0.2">
      <c r="A55" s="79"/>
      <c r="B55" s="79"/>
      <c r="C55" s="79"/>
      <c r="D55" s="79"/>
      <c r="E55" s="79"/>
      <c r="F55" s="79"/>
      <c r="G55" s="79"/>
      <c r="H55" s="79"/>
      <c r="I55" s="79"/>
      <c r="J55" s="79"/>
      <c r="K55" s="79"/>
      <c r="L55" s="79"/>
      <c r="M55" s="79"/>
      <c r="N55" s="79"/>
      <c r="O55" s="79"/>
      <c r="P55" s="79"/>
      <c r="Q55" s="79"/>
      <c r="R55" s="79"/>
      <c r="S55" s="79"/>
      <c r="T55" s="79"/>
      <c r="U55" s="79"/>
    </row>
    <row r="56" spans="1:24" x14ac:dyDescent="0.2">
      <c r="A56" s="79"/>
      <c r="B56" s="79"/>
      <c r="C56" s="79"/>
      <c r="D56" s="79"/>
      <c r="E56" s="79"/>
      <c r="F56" s="79"/>
      <c r="G56" s="79"/>
      <c r="H56" s="79"/>
      <c r="I56" s="79"/>
      <c r="J56" s="79"/>
      <c r="K56" s="79"/>
      <c r="L56" s="79"/>
      <c r="M56" s="79"/>
      <c r="N56" s="79"/>
      <c r="O56" s="79"/>
      <c r="P56" s="79"/>
      <c r="Q56" s="79"/>
      <c r="R56" s="79"/>
      <c r="S56" s="79"/>
      <c r="T56" s="79"/>
      <c r="U56" s="79"/>
    </row>
    <row r="57" spans="1:24" x14ac:dyDescent="0.2">
      <c r="A57" s="79"/>
      <c r="B57" s="79"/>
      <c r="C57" s="79"/>
      <c r="D57" s="79"/>
      <c r="E57" s="79"/>
      <c r="F57" s="79"/>
      <c r="G57" s="79"/>
      <c r="H57" s="79"/>
      <c r="I57" s="79"/>
      <c r="J57" s="79"/>
      <c r="K57" s="79"/>
      <c r="L57" s="79"/>
      <c r="M57" s="79"/>
      <c r="N57" s="79"/>
      <c r="O57" s="79"/>
      <c r="P57" s="79"/>
      <c r="Q57" s="79"/>
      <c r="R57" s="79"/>
      <c r="S57" s="79"/>
      <c r="T57" s="79"/>
      <c r="U57" s="79"/>
    </row>
  </sheetData>
  <mergeCells count="28">
    <mergeCell ref="A21:A23"/>
    <mergeCell ref="B21:U21"/>
    <mergeCell ref="B22:E22"/>
    <mergeCell ref="F22:I22"/>
    <mergeCell ref="J22:M22"/>
    <mergeCell ref="N22:Q22"/>
    <mergeCell ref="R22:U22"/>
    <mergeCell ref="N5:Q5"/>
    <mergeCell ref="B39:E39"/>
    <mergeCell ref="F39:I39"/>
    <mergeCell ref="J39:M39"/>
    <mergeCell ref="N39:Q39"/>
    <mergeCell ref="A54:U57"/>
    <mergeCell ref="B2:T2"/>
    <mergeCell ref="A4:A6"/>
    <mergeCell ref="B4:U4"/>
    <mergeCell ref="R5:U5"/>
    <mergeCell ref="R39:U39"/>
    <mergeCell ref="B52:D52"/>
    <mergeCell ref="F52:H52"/>
    <mergeCell ref="J52:L52"/>
    <mergeCell ref="N52:P52"/>
    <mergeCell ref="R52:T52"/>
    <mergeCell ref="A38:A39"/>
    <mergeCell ref="B38:U38"/>
    <mergeCell ref="B5:E5"/>
    <mergeCell ref="F5:I5"/>
    <mergeCell ref="J5:M5"/>
  </mergeCells>
  <phoneticPr fontId="4" type="noConversion"/>
  <pageMargins left="0.39" right="0.34" top="0.35" bottom="0.28000000000000003" header="0.28000000000000003" footer="0.19"/>
  <pageSetup paperSize="9" scale="59" fitToHeight="0"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4">
    <pageSetUpPr fitToPage="1"/>
  </sheetPr>
  <dimension ref="A2:Z57"/>
  <sheetViews>
    <sheetView showGridLines="0" zoomScale="70" workbookViewId="0">
      <selection activeCell="B18" sqref="B18"/>
    </sheetView>
  </sheetViews>
  <sheetFormatPr defaultRowHeight="12" x14ac:dyDescent="0.2"/>
  <cols>
    <col min="1" max="1" width="15.140625" style="1" customWidth="1"/>
    <col min="2" max="4" width="11.28515625" style="3" bestFit="1" customWidth="1"/>
    <col min="5" max="5" width="11.7109375" style="3" customWidth="1"/>
    <col min="6" max="8" width="11.28515625" style="3" customWidth="1"/>
    <col min="9" max="9" width="11.7109375" style="3" customWidth="1"/>
    <col min="10" max="12" width="11.28515625" style="3" customWidth="1"/>
    <col min="13" max="13" width="11.7109375" style="3" customWidth="1"/>
    <col min="14" max="16" width="11.28515625" style="3" customWidth="1"/>
    <col min="17" max="17" width="11.7109375" style="3" customWidth="1"/>
    <col min="18" max="20" width="11.28515625" style="3" customWidth="1"/>
    <col min="21" max="21" width="11.7109375" style="3" customWidth="1"/>
    <col min="22" max="16384" width="9.140625" style="1"/>
  </cols>
  <sheetData>
    <row r="2" spans="1:21" ht="18" customHeight="1" x14ac:dyDescent="0.2">
      <c r="B2" s="66" t="s">
        <v>92</v>
      </c>
      <c r="C2" s="67"/>
      <c r="D2" s="67"/>
      <c r="E2" s="67"/>
      <c r="F2" s="67"/>
      <c r="G2" s="67"/>
      <c r="H2" s="67"/>
      <c r="I2" s="67"/>
      <c r="J2" s="67"/>
      <c r="K2" s="67"/>
      <c r="L2" s="67"/>
      <c r="M2" s="67"/>
      <c r="N2" s="67"/>
      <c r="O2" s="67"/>
      <c r="P2" s="67"/>
      <c r="Q2" s="67"/>
      <c r="R2" s="67"/>
      <c r="S2" s="67"/>
      <c r="T2" s="68"/>
      <c r="U2" s="1"/>
    </row>
    <row r="3" spans="1:21" ht="15.75" customHeight="1" x14ac:dyDescent="0.2"/>
    <row r="4" spans="1:21" s="4" customFormat="1" ht="18" customHeight="1" x14ac:dyDescent="0.2">
      <c r="A4" s="69" t="s">
        <v>0</v>
      </c>
      <c r="B4" s="72" t="s">
        <v>26</v>
      </c>
      <c r="C4" s="73"/>
      <c r="D4" s="73"/>
      <c r="E4" s="73"/>
      <c r="F4" s="73"/>
      <c r="G4" s="73"/>
      <c r="H4" s="73"/>
      <c r="I4" s="73"/>
      <c r="J4" s="73"/>
      <c r="K4" s="73"/>
      <c r="L4" s="73"/>
      <c r="M4" s="73"/>
      <c r="N4" s="73"/>
      <c r="O4" s="73"/>
      <c r="P4" s="73"/>
      <c r="Q4" s="73"/>
      <c r="R4" s="73"/>
      <c r="S4" s="73"/>
      <c r="T4" s="73"/>
      <c r="U4" s="74"/>
    </row>
    <row r="5" spans="1:21" s="4" customFormat="1" ht="18" customHeight="1" x14ac:dyDescent="0.2">
      <c r="A5" s="70"/>
      <c r="B5" s="75" t="s">
        <v>20</v>
      </c>
      <c r="C5" s="76"/>
      <c r="D5" s="76"/>
      <c r="E5" s="77"/>
      <c r="F5" s="75" t="s">
        <v>21</v>
      </c>
      <c r="G5" s="76"/>
      <c r="H5" s="76"/>
      <c r="I5" s="77"/>
      <c r="J5" s="75" t="s">
        <v>22</v>
      </c>
      <c r="K5" s="76"/>
      <c r="L5" s="76"/>
      <c r="M5" s="77"/>
      <c r="N5" s="75" t="s">
        <v>23</v>
      </c>
      <c r="O5" s="76"/>
      <c r="P5" s="76"/>
      <c r="Q5" s="77"/>
      <c r="R5" s="75" t="s">
        <v>24</v>
      </c>
      <c r="S5" s="76"/>
      <c r="T5" s="76"/>
      <c r="U5" s="77"/>
    </row>
    <row r="6" spans="1:21" s="4" customFormat="1" ht="21.2" customHeight="1" x14ac:dyDescent="0.2">
      <c r="A6" s="71"/>
      <c r="B6" s="15" t="s">
        <v>1</v>
      </c>
      <c r="C6" s="15" t="s">
        <v>2</v>
      </c>
      <c r="D6" s="15" t="s">
        <v>3</v>
      </c>
      <c r="E6" s="15" t="s">
        <v>4</v>
      </c>
      <c r="F6" s="15" t="s">
        <v>1</v>
      </c>
      <c r="G6" s="15" t="s">
        <v>2</v>
      </c>
      <c r="H6" s="15" t="s">
        <v>3</v>
      </c>
      <c r="I6" s="15" t="s">
        <v>4</v>
      </c>
      <c r="J6" s="15" t="s">
        <v>1</v>
      </c>
      <c r="K6" s="15" t="s">
        <v>2</v>
      </c>
      <c r="L6" s="15" t="s">
        <v>3</v>
      </c>
      <c r="M6" s="15" t="s">
        <v>4</v>
      </c>
      <c r="N6" s="15" t="s">
        <v>1</v>
      </c>
      <c r="O6" s="15" t="s">
        <v>2</v>
      </c>
      <c r="P6" s="15" t="s">
        <v>3</v>
      </c>
      <c r="Q6" s="15" t="s">
        <v>4</v>
      </c>
      <c r="R6" s="15" t="s">
        <v>1</v>
      </c>
      <c r="S6" s="15" t="s">
        <v>2</v>
      </c>
      <c r="T6" s="15" t="s">
        <v>3</v>
      </c>
      <c r="U6" s="15" t="s">
        <v>4</v>
      </c>
    </row>
    <row r="7" spans="1:21" ht="18.75" customHeight="1" x14ac:dyDescent="0.2">
      <c r="A7" s="5" t="s">
        <v>11</v>
      </c>
      <c r="B7" s="6">
        <v>140979</v>
      </c>
      <c r="C7" s="6">
        <v>319376</v>
      </c>
      <c r="D7" s="6">
        <v>714132</v>
      </c>
      <c r="E7" s="7">
        <f>SUM(B7:D7)</f>
        <v>1174487</v>
      </c>
      <c r="F7" s="8">
        <v>1779190</v>
      </c>
      <c r="G7" s="6">
        <v>880787</v>
      </c>
      <c r="H7" s="6">
        <v>1385412</v>
      </c>
      <c r="I7" s="7">
        <f t="shared" ref="I7:I17" si="0">SUM(F7:H7)</f>
        <v>4045389</v>
      </c>
      <c r="J7" s="8">
        <v>0</v>
      </c>
      <c r="K7" s="8">
        <v>0</v>
      </c>
      <c r="L7" s="8">
        <v>0</v>
      </c>
      <c r="M7" s="7">
        <f>SUM(J7:L7)</f>
        <v>0</v>
      </c>
      <c r="N7" s="8">
        <v>2517931</v>
      </c>
      <c r="O7" s="6">
        <v>1287119</v>
      </c>
      <c r="P7" s="6">
        <v>2375753</v>
      </c>
      <c r="Q7" s="7">
        <f t="shared" ref="Q7:Q17" si="1">SUM(N7:P7)</f>
        <v>6180803</v>
      </c>
      <c r="R7" s="8">
        <v>340425</v>
      </c>
      <c r="S7" s="6">
        <v>231597</v>
      </c>
      <c r="T7" s="6">
        <v>497706</v>
      </c>
      <c r="U7" s="7">
        <f t="shared" ref="U7:U17" si="2">SUM(R7:T7)</f>
        <v>1069728</v>
      </c>
    </row>
    <row r="8" spans="1:21" ht="18.75" customHeight="1" x14ac:dyDescent="0.2">
      <c r="A8" s="5" t="s">
        <v>15</v>
      </c>
      <c r="B8" s="6">
        <v>102719</v>
      </c>
      <c r="C8" s="6">
        <v>289322</v>
      </c>
      <c r="D8" s="6">
        <v>594334</v>
      </c>
      <c r="E8" s="7">
        <f>SUM(B8:D8)</f>
        <v>986375</v>
      </c>
      <c r="F8" s="8">
        <v>2017990</v>
      </c>
      <c r="G8" s="6">
        <v>1002784</v>
      </c>
      <c r="H8" s="6">
        <v>1240647</v>
      </c>
      <c r="I8" s="7">
        <f t="shared" si="0"/>
        <v>4261421</v>
      </c>
      <c r="J8" s="8">
        <v>0</v>
      </c>
      <c r="K8" s="6">
        <v>0</v>
      </c>
      <c r="L8" s="6">
        <v>0</v>
      </c>
      <c r="M8" s="7">
        <f>SUM(J8:L8)</f>
        <v>0</v>
      </c>
      <c r="N8" s="8">
        <v>2517527</v>
      </c>
      <c r="O8" s="6">
        <v>1315057</v>
      </c>
      <c r="P8" s="6">
        <v>1953496</v>
      </c>
      <c r="Q8" s="7">
        <f t="shared" si="1"/>
        <v>5786080</v>
      </c>
      <c r="R8" s="8">
        <v>299809</v>
      </c>
      <c r="S8" s="6">
        <v>180048</v>
      </c>
      <c r="T8" s="6">
        <v>305944</v>
      </c>
      <c r="U8" s="7">
        <f t="shared" si="2"/>
        <v>785801</v>
      </c>
    </row>
    <row r="9" spans="1:21" ht="18.75" customHeight="1" x14ac:dyDescent="0.2">
      <c r="A9" s="5" t="s">
        <v>16</v>
      </c>
      <c r="B9" s="6">
        <v>85578</v>
      </c>
      <c r="C9" s="6">
        <v>318876</v>
      </c>
      <c r="D9" s="6">
        <v>643450</v>
      </c>
      <c r="E9" s="7">
        <f>SUM(B9:D9)</f>
        <v>1047904</v>
      </c>
      <c r="F9" s="8">
        <v>2039878</v>
      </c>
      <c r="G9" s="6">
        <v>1037311</v>
      </c>
      <c r="H9" s="6">
        <v>1278054</v>
      </c>
      <c r="I9" s="7">
        <f t="shared" si="0"/>
        <v>4355243</v>
      </c>
      <c r="J9" s="8">
        <v>0</v>
      </c>
      <c r="K9" s="6">
        <v>0</v>
      </c>
      <c r="L9" s="6">
        <v>0</v>
      </c>
      <c r="M9" s="7">
        <f>SUM(J9:L9)</f>
        <v>0</v>
      </c>
      <c r="N9" s="8">
        <v>2621788</v>
      </c>
      <c r="O9" s="6">
        <v>1332000</v>
      </c>
      <c r="P9" s="6">
        <v>1936095</v>
      </c>
      <c r="Q9" s="7">
        <f t="shared" si="1"/>
        <v>5889883</v>
      </c>
      <c r="R9" s="8">
        <v>633925</v>
      </c>
      <c r="S9" s="6">
        <v>411600</v>
      </c>
      <c r="T9" s="6">
        <v>695170</v>
      </c>
      <c r="U9" s="7">
        <f t="shared" si="2"/>
        <v>1740695</v>
      </c>
    </row>
    <row r="10" spans="1:21" ht="18.75" customHeight="1" x14ac:dyDescent="0.2">
      <c r="A10" s="5" t="s">
        <v>19</v>
      </c>
      <c r="B10" s="6">
        <v>55588</v>
      </c>
      <c r="C10" s="6">
        <v>255769</v>
      </c>
      <c r="D10" s="6">
        <v>622121</v>
      </c>
      <c r="E10" s="7">
        <f>SUM(B10:D10)</f>
        <v>933478</v>
      </c>
      <c r="F10" s="8">
        <v>1425102</v>
      </c>
      <c r="G10" s="6">
        <v>816422</v>
      </c>
      <c r="H10" s="6">
        <v>1086705</v>
      </c>
      <c r="I10" s="7">
        <f t="shared" si="0"/>
        <v>3328229</v>
      </c>
      <c r="J10" s="8">
        <v>10577</v>
      </c>
      <c r="K10" s="6">
        <v>7764</v>
      </c>
      <c r="L10" s="6">
        <v>12608</v>
      </c>
      <c r="M10" s="7">
        <f>SUM(J10:L10)</f>
        <v>30949</v>
      </c>
      <c r="N10" s="8">
        <v>1981948</v>
      </c>
      <c r="O10" s="6">
        <v>1168728</v>
      </c>
      <c r="P10" s="6">
        <v>1809894</v>
      </c>
      <c r="Q10" s="7">
        <f t="shared" si="1"/>
        <v>4960570</v>
      </c>
      <c r="R10" s="8">
        <v>601260</v>
      </c>
      <c r="S10" s="6">
        <v>453235</v>
      </c>
      <c r="T10" s="6">
        <v>786657</v>
      </c>
      <c r="U10" s="7">
        <f t="shared" si="2"/>
        <v>1841152</v>
      </c>
    </row>
    <row r="11" spans="1:21" ht="18.75" customHeight="1" x14ac:dyDescent="0.2">
      <c r="A11" s="5" t="s">
        <v>17</v>
      </c>
      <c r="B11" s="6">
        <v>49396</v>
      </c>
      <c r="C11" s="6">
        <v>204671</v>
      </c>
      <c r="D11" s="6">
        <v>582808</v>
      </c>
      <c r="E11" s="7">
        <f t="shared" ref="E11:E17" si="3">SUM(B11:D11)</f>
        <v>836875</v>
      </c>
      <c r="F11" s="8">
        <v>1612794</v>
      </c>
      <c r="G11" s="6">
        <v>811317</v>
      </c>
      <c r="H11" s="6">
        <v>1137442</v>
      </c>
      <c r="I11" s="7">
        <f t="shared" si="0"/>
        <v>3561553</v>
      </c>
      <c r="J11" s="8">
        <v>11762</v>
      </c>
      <c r="K11" s="6">
        <v>7461</v>
      </c>
      <c r="L11" s="6">
        <v>12755</v>
      </c>
      <c r="M11" s="7">
        <f t="shared" ref="M11:M17" si="4">SUM(J11:L11)</f>
        <v>31978</v>
      </c>
      <c r="N11" s="8">
        <v>2283581</v>
      </c>
      <c r="O11" s="6">
        <v>1149150</v>
      </c>
      <c r="P11" s="6">
        <v>1855797</v>
      </c>
      <c r="Q11" s="7">
        <f t="shared" si="1"/>
        <v>5288528</v>
      </c>
      <c r="R11" s="8">
        <v>693866</v>
      </c>
      <c r="S11" s="6">
        <v>465297</v>
      </c>
      <c r="T11" s="6">
        <v>843440</v>
      </c>
      <c r="U11" s="7">
        <f t="shared" si="2"/>
        <v>2002603</v>
      </c>
    </row>
    <row r="12" spans="1:21" ht="18.75" customHeight="1" x14ac:dyDescent="0.2">
      <c r="A12" s="5" t="s">
        <v>18</v>
      </c>
      <c r="B12" s="6">
        <v>43866</v>
      </c>
      <c r="C12" s="6">
        <v>161773</v>
      </c>
      <c r="D12" s="6">
        <v>523321</v>
      </c>
      <c r="E12" s="7">
        <f t="shared" si="3"/>
        <v>728960</v>
      </c>
      <c r="F12" s="8">
        <v>1639508</v>
      </c>
      <c r="G12" s="6">
        <v>796420</v>
      </c>
      <c r="H12" s="6">
        <v>1225689</v>
      </c>
      <c r="I12" s="7">
        <f t="shared" si="0"/>
        <v>3661617</v>
      </c>
      <c r="J12" s="8">
        <v>12221</v>
      </c>
      <c r="K12" s="6">
        <v>7750</v>
      </c>
      <c r="L12" s="6">
        <v>12935</v>
      </c>
      <c r="M12" s="7">
        <f t="shared" si="4"/>
        <v>32906</v>
      </c>
      <c r="N12" s="8">
        <v>2735416</v>
      </c>
      <c r="O12" s="6">
        <v>1388170</v>
      </c>
      <c r="P12" s="6">
        <v>2283395</v>
      </c>
      <c r="Q12" s="7">
        <f t="shared" si="1"/>
        <v>6406981</v>
      </c>
      <c r="R12" s="8">
        <v>757852</v>
      </c>
      <c r="S12" s="6">
        <v>524629</v>
      </c>
      <c r="T12" s="6">
        <v>956234</v>
      </c>
      <c r="U12" s="7">
        <f t="shared" si="2"/>
        <v>2238715</v>
      </c>
    </row>
    <row r="13" spans="1:21" ht="18.75" customHeight="1" x14ac:dyDescent="0.2">
      <c r="A13" s="5" t="s">
        <v>5</v>
      </c>
      <c r="B13" s="6">
        <v>135994</v>
      </c>
      <c r="C13" s="6">
        <v>243569</v>
      </c>
      <c r="D13" s="6">
        <v>680327</v>
      </c>
      <c r="E13" s="7">
        <f t="shared" si="3"/>
        <v>1059890</v>
      </c>
      <c r="F13" s="8">
        <v>1591685</v>
      </c>
      <c r="G13" s="6">
        <v>852103</v>
      </c>
      <c r="H13" s="6">
        <v>1300510</v>
      </c>
      <c r="I13" s="7">
        <f t="shared" si="0"/>
        <v>3744298</v>
      </c>
      <c r="J13" s="8">
        <v>12410</v>
      </c>
      <c r="K13" s="6">
        <v>8249</v>
      </c>
      <c r="L13" s="6">
        <v>13583</v>
      </c>
      <c r="M13" s="7">
        <f t="shared" si="4"/>
        <v>34242</v>
      </c>
      <c r="N13" s="8">
        <v>2942650</v>
      </c>
      <c r="O13" s="6">
        <v>1659071</v>
      </c>
      <c r="P13" s="6">
        <v>2553497</v>
      </c>
      <c r="Q13" s="7">
        <f t="shared" si="1"/>
        <v>7155218</v>
      </c>
      <c r="R13" s="8">
        <v>806214</v>
      </c>
      <c r="S13" s="6">
        <v>622734</v>
      </c>
      <c r="T13" s="6">
        <v>1080143</v>
      </c>
      <c r="U13" s="7">
        <f t="shared" si="2"/>
        <v>2509091</v>
      </c>
    </row>
    <row r="14" spans="1:21" ht="18.75" customHeight="1" x14ac:dyDescent="0.2">
      <c r="A14" s="5" t="s">
        <v>6</v>
      </c>
      <c r="B14" s="6">
        <v>53364</v>
      </c>
      <c r="C14" s="6">
        <v>235445</v>
      </c>
      <c r="D14" s="6">
        <v>702328</v>
      </c>
      <c r="E14" s="7">
        <f t="shared" si="3"/>
        <v>991137</v>
      </c>
      <c r="F14" s="8">
        <v>1595042</v>
      </c>
      <c r="G14" s="6">
        <v>798360</v>
      </c>
      <c r="H14" s="6">
        <v>1302051</v>
      </c>
      <c r="I14" s="7">
        <f t="shared" si="0"/>
        <v>3695453</v>
      </c>
      <c r="J14" s="8">
        <v>12054</v>
      </c>
      <c r="K14" s="6">
        <v>7545</v>
      </c>
      <c r="L14" s="6">
        <v>12908</v>
      </c>
      <c r="M14" s="7">
        <f t="shared" si="4"/>
        <v>32507</v>
      </c>
      <c r="N14" s="8">
        <v>3024409</v>
      </c>
      <c r="O14" s="6">
        <v>1588535</v>
      </c>
      <c r="P14" s="6">
        <v>2608260</v>
      </c>
      <c r="Q14" s="7">
        <f t="shared" si="1"/>
        <v>7221204</v>
      </c>
      <c r="R14" s="8">
        <v>661341</v>
      </c>
      <c r="S14" s="6">
        <v>440996</v>
      </c>
      <c r="T14" s="6">
        <v>808154</v>
      </c>
      <c r="U14" s="7">
        <f t="shared" si="2"/>
        <v>1910491</v>
      </c>
    </row>
    <row r="15" spans="1:21" ht="18.75" customHeight="1" x14ac:dyDescent="0.2">
      <c r="A15" s="5" t="s">
        <v>7</v>
      </c>
      <c r="B15" s="6">
        <v>57521</v>
      </c>
      <c r="C15" s="6">
        <v>320764</v>
      </c>
      <c r="D15" s="6">
        <v>788378</v>
      </c>
      <c r="E15" s="7">
        <f t="shared" si="3"/>
        <v>1166663</v>
      </c>
      <c r="F15" s="8">
        <v>1752562.21</v>
      </c>
      <c r="G15" s="6">
        <v>912152.73</v>
      </c>
      <c r="H15" s="6">
        <v>1230189.2200000002</v>
      </c>
      <c r="I15" s="7">
        <f t="shared" si="0"/>
        <v>3894904.16</v>
      </c>
      <c r="J15" s="8">
        <v>13618</v>
      </c>
      <c r="K15" s="6">
        <v>9203</v>
      </c>
      <c r="L15" s="6">
        <v>14302</v>
      </c>
      <c r="M15" s="7">
        <f t="shared" si="4"/>
        <v>37123</v>
      </c>
      <c r="N15" s="8">
        <v>2886661</v>
      </c>
      <c r="O15" s="6">
        <v>1543971</v>
      </c>
      <c r="P15" s="6">
        <v>2302787</v>
      </c>
      <c r="Q15" s="7">
        <f t="shared" si="1"/>
        <v>6733419</v>
      </c>
      <c r="R15" s="8">
        <v>710155</v>
      </c>
      <c r="S15" s="6">
        <v>476742</v>
      </c>
      <c r="T15" s="6">
        <v>806729</v>
      </c>
      <c r="U15" s="7">
        <f t="shared" si="2"/>
        <v>1993626</v>
      </c>
    </row>
    <row r="16" spans="1:21" ht="18.75" customHeight="1" x14ac:dyDescent="0.2">
      <c r="A16" s="5" t="s">
        <v>8</v>
      </c>
      <c r="B16" s="6">
        <v>83829</v>
      </c>
      <c r="C16" s="6">
        <v>400516</v>
      </c>
      <c r="D16" s="6">
        <v>869589</v>
      </c>
      <c r="E16" s="7">
        <f t="shared" si="3"/>
        <v>1353934</v>
      </c>
      <c r="F16" s="8">
        <v>1840211.7999999998</v>
      </c>
      <c r="G16" s="6">
        <v>1015062.27</v>
      </c>
      <c r="H16" s="6">
        <v>1280545.7799999998</v>
      </c>
      <c r="I16" s="7">
        <f t="shared" si="0"/>
        <v>4135819.8499999996</v>
      </c>
      <c r="J16" s="8">
        <v>13754</v>
      </c>
      <c r="K16" s="6">
        <v>10760</v>
      </c>
      <c r="L16" s="6">
        <v>17602</v>
      </c>
      <c r="M16" s="7">
        <f t="shared" si="4"/>
        <v>42116</v>
      </c>
      <c r="N16" s="8">
        <v>2319877</v>
      </c>
      <c r="O16" s="6">
        <v>1316498</v>
      </c>
      <c r="P16" s="6">
        <v>1992260</v>
      </c>
      <c r="Q16" s="7">
        <f t="shared" si="1"/>
        <v>5628635</v>
      </c>
      <c r="R16" s="8">
        <v>796076</v>
      </c>
      <c r="S16" s="6">
        <v>615157</v>
      </c>
      <c r="T16" s="6">
        <v>1086959</v>
      </c>
      <c r="U16" s="7">
        <f t="shared" si="2"/>
        <v>2498192</v>
      </c>
    </row>
    <row r="17" spans="1:26" ht="18.75" customHeight="1" x14ac:dyDescent="0.2">
      <c r="A17" s="5" t="s">
        <v>9</v>
      </c>
      <c r="B17" s="6">
        <v>32367</v>
      </c>
      <c r="C17" s="6">
        <v>76780</v>
      </c>
      <c r="D17" s="6">
        <v>170282</v>
      </c>
      <c r="E17" s="7">
        <f t="shared" si="3"/>
        <v>279429</v>
      </c>
      <c r="F17" s="8">
        <v>1646266</v>
      </c>
      <c r="G17" s="6">
        <v>801402</v>
      </c>
      <c r="H17" s="6">
        <v>1010222</v>
      </c>
      <c r="I17" s="7">
        <f t="shared" si="0"/>
        <v>3457890</v>
      </c>
      <c r="J17" s="8">
        <v>15523</v>
      </c>
      <c r="K17" s="6">
        <v>10569</v>
      </c>
      <c r="L17" s="6">
        <v>18596</v>
      </c>
      <c r="M17" s="7">
        <f t="shared" si="4"/>
        <v>44688</v>
      </c>
      <c r="N17" s="8">
        <v>2309650</v>
      </c>
      <c r="O17" s="6">
        <v>1163948</v>
      </c>
      <c r="P17" s="6">
        <v>1839188</v>
      </c>
      <c r="Q17" s="7">
        <f t="shared" si="1"/>
        <v>5312786</v>
      </c>
      <c r="R17" s="8">
        <v>724247</v>
      </c>
      <c r="S17" s="6">
        <v>525627</v>
      </c>
      <c r="T17" s="6">
        <v>990972</v>
      </c>
      <c r="U17" s="7">
        <f t="shared" si="2"/>
        <v>2240846</v>
      </c>
    </row>
    <row r="18" spans="1:26" ht="18.75" customHeight="1" x14ac:dyDescent="0.2">
      <c r="A18" s="5" t="s">
        <v>10</v>
      </c>
      <c r="B18" s="57" t="s">
        <v>72</v>
      </c>
      <c r="C18" s="57" t="s">
        <v>72</v>
      </c>
      <c r="D18" s="57" t="s">
        <v>72</v>
      </c>
      <c r="E18" s="58" t="s">
        <v>72</v>
      </c>
      <c r="F18" s="57" t="s">
        <v>72</v>
      </c>
      <c r="G18" s="57" t="s">
        <v>72</v>
      </c>
      <c r="H18" s="57" t="s">
        <v>72</v>
      </c>
      <c r="I18" s="58" t="s">
        <v>72</v>
      </c>
      <c r="J18" s="57" t="s">
        <v>72</v>
      </c>
      <c r="K18" s="57" t="s">
        <v>72</v>
      </c>
      <c r="L18" s="57" t="s">
        <v>72</v>
      </c>
      <c r="M18" s="58" t="s">
        <v>72</v>
      </c>
      <c r="N18" s="57" t="s">
        <v>72</v>
      </c>
      <c r="O18" s="57" t="s">
        <v>72</v>
      </c>
      <c r="P18" s="57" t="s">
        <v>72</v>
      </c>
      <c r="Q18" s="58" t="s">
        <v>72</v>
      </c>
      <c r="R18" s="57" t="s">
        <v>72</v>
      </c>
      <c r="S18" s="57" t="s">
        <v>72</v>
      </c>
      <c r="T18" s="57" t="s">
        <v>72</v>
      </c>
      <c r="U18" s="58" t="s">
        <v>72</v>
      </c>
    </row>
    <row r="19" spans="1:26" ht="21.75" customHeight="1" x14ac:dyDescent="0.2">
      <c r="A19" s="16" t="s">
        <v>12</v>
      </c>
      <c r="B19" s="17">
        <f t="shared" ref="B19:U19" si="5">SUM(B7:B18)</f>
        <v>841201</v>
      </c>
      <c r="C19" s="18">
        <f t="shared" si="5"/>
        <v>2826861</v>
      </c>
      <c r="D19" s="18">
        <f t="shared" si="5"/>
        <v>6891070</v>
      </c>
      <c r="E19" s="19">
        <f t="shared" si="5"/>
        <v>10559132</v>
      </c>
      <c r="F19" s="17">
        <f t="shared" si="5"/>
        <v>18940229.010000002</v>
      </c>
      <c r="G19" s="18">
        <f t="shared" si="5"/>
        <v>9724121</v>
      </c>
      <c r="H19" s="18">
        <f t="shared" si="5"/>
        <v>13477467</v>
      </c>
      <c r="I19" s="19">
        <f t="shared" si="5"/>
        <v>42141817.009999998</v>
      </c>
      <c r="J19" s="17">
        <f t="shared" si="5"/>
        <v>101919</v>
      </c>
      <c r="K19" s="18">
        <f t="shared" si="5"/>
        <v>69301</v>
      </c>
      <c r="L19" s="18">
        <f t="shared" si="5"/>
        <v>115289</v>
      </c>
      <c r="M19" s="19">
        <f t="shared" si="5"/>
        <v>286509</v>
      </c>
      <c r="N19" s="17">
        <f t="shared" si="5"/>
        <v>28141438</v>
      </c>
      <c r="O19" s="18">
        <f t="shared" si="5"/>
        <v>14912247</v>
      </c>
      <c r="P19" s="18">
        <f t="shared" si="5"/>
        <v>23510422</v>
      </c>
      <c r="Q19" s="19">
        <f t="shared" si="5"/>
        <v>66564107</v>
      </c>
      <c r="R19" s="17">
        <f t="shared" si="5"/>
        <v>7025170</v>
      </c>
      <c r="S19" s="18">
        <f t="shared" si="5"/>
        <v>4947662</v>
      </c>
      <c r="T19" s="18">
        <f t="shared" si="5"/>
        <v>8858108</v>
      </c>
      <c r="U19" s="19">
        <f t="shared" si="5"/>
        <v>20830940</v>
      </c>
      <c r="W19" s="3"/>
    </row>
    <row r="20" spans="1:26" s="2" customFormat="1" ht="12.75" customHeight="1" x14ac:dyDescent="0.2">
      <c r="A20" s="9"/>
    </row>
    <row r="21" spans="1:26" ht="19.5" customHeight="1" x14ac:dyDescent="0.2">
      <c r="A21" s="69" t="s">
        <v>0</v>
      </c>
      <c r="B21" s="72" t="s">
        <v>25</v>
      </c>
      <c r="C21" s="73"/>
      <c r="D21" s="73"/>
      <c r="E21" s="73"/>
      <c r="F21" s="73"/>
      <c r="G21" s="73"/>
      <c r="H21" s="73"/>
      <c r="I21" s="73"/>
      <c r="J21" s="73"/>
      <c r="K21" s="73"/>
      <c r="L21" s="73"/>
      <c r="M21" s="73"/>
      <c r="N21" s="73"/>
      <c r="O21" s="73"/>
      <c r="P21" s="73"/>
      <c r="Q21" s="73"/>
      <c r="R21" s="73"/>
      <c r="S21" s="73"/>
      <c r="T21" s="73"/>
      <c r="U21" s="74"/>
      <c r="V21" s="4"/>
      <c r="W21" s="4"/>
      <c r="X21" s="4"/>
      <c r="Y21" s="4"/>
      <c r="Z21" s="4"/>
    </row>
    <row r="22" spans="1:26" ht="19.5" customHeight="1" x14ac:dyDescent="0.2">
      <c r="A22" s="70"/>
      <c r="B22" s="75" t="s">
        <v>20</v>
      </c>
      <c r="C22" s="76"/>
      <c r="D22" s="76"/>
      <c r="E22" s="77"/>
      <c r="F22" s="75" t="s">
        <v>21</v>
      </c>
      <c r="G22" s="76"/>
      <c r="H22" s="76"/>
      <c r="I22" s="77"/>
      <c r="J22" s="75" t="s">
        <v>22</v>
      </c>
      <c r="K22" s="76"/>
      <c r="L22" s="76"/>
      <c r="M22" s="77"/>
      <c r="N22" s="75" t="s">
        <v>23</v>
      </c>
      <c r="O22" s="76"/>
      <c r="P22" s="76"/>
      <c r="Q22" s="77"/>
      <c r="R22" s="75" t="s">
        <v>24</v>
      </c>
      <c r="S22" s="76"/>
      <c r="T22" s="76"/>
      <c r="U22" s="77"/>
      <c r="V22" s="4"/>
      <c r="W22" s="4"/>
      <c r="X22" s="4"/>
      <c r="Y22" s="4"/>
      <c r="Z22" s="4"/>
    </row>
    <row r="23" spans="1:26" ht="19.5" customHeight="1" x14ac:dyDescent="0.2">
      <c r="A23" s="71"/>
      <c r="B23" s="15"/>
      <c r="C23" s="15"/>
      <c r="D23" s="15"/>
      <c r="E23" s="15" t="s">
        <v>4</v>
      </c>
      <c r="F23" s="15"/>
      <c r="G23" s="15"/>
      <c r="H23" s="15"/>
      <c r="I23" s="15" t="s">
        <v>4</v>
      </c>
      <c r="J23" s="15"/>
      <c r="K23" s="15"/>
      <c r="L23" s="15"/>
      <c r="M23" s="15" t="s">
        <v>4</v>
      </c>
      <c r="N23" s="15"/>
      <c r="O23" s="15"/>
      <c r="P23" s="15"/>
      <c r="Q23" s="15" t="s">
        <v>4</v>
      </c>
      <c r="R23" s="15"/>
      <c r="S23" s="15"/>
      <c r="T23" s="15"/>
      <c r="U23" s="15" t="s">
        <v>4</v>
      </c>
      <c r="V23" s="4"/>
      <c r="W23" s="4"/>
      <c r="X23" s="4"/>
      <c r="Y23" s="4"/>
      <c r="Z23" s="4"/>
    </row>
    <row r="24" spans="1:26" ht="19.5" customHeight="1" x14ac:dyDescent="0.2">
      <c r="A24" s="5" t="s">
        <v>11</v>
      </c>
      <c r="B24" s="10"/>
      <c r="C24" s="10"/>
      <c r="D24" s="10"/>
      <c r="E24" s="7">
        <v>379699</v>
      </c>
      <c r="F24" s="10"/>
      <c r="G24" s="10"/>
      <c r="H24" s="10"/>
      <c r="I24" s="7">
        <v>1013044</v>
      </c>
      <c r="J24" s="10"/>
      <c r="K24" s="10"/>
      <c r="L24" s="10"/>
      <c r="M24" s="7">
        <v>0</v>
      </c>
      <c r="N24" s="10"/>
      <c r="O24" s="10"/>
      <c r="P24" s="10"/>
      <c r="Q24" s="7">
        <v>0</v>
      </c>
      <c r="R24" s="10"/>
      <c r="S24" s="10"/>
      <c r="T24" s="10"/>
      <c r="U24" s="7">
        <v>1069728</v>
      </c>
    </row>
    <row r="25" spans="1:26" ht="19.5" customHeight="1" x14ac:dyDescent="0.2">
      <c r="A25" s="5" t="s">
        <v>15</v>
      </c>
      <c r="B25" s="10"/>
      <c r="C25" s="10"/>
      <c r="D25" s="10"/>
      <c r="E25" s="7">
        <v>284585</v>
      </c>
      <c r="F25" s="10"/>
      <c r="G25" s="10"/>
      <c r="H25" s="10"/>
      <c r="I25" s="7">
        <v>385749</v>
      </c>
      <c r="J25" s="10"/>
      <c r="K25" s="10"/>
      <c r="L25" s="10"/>
      <c r="M25" s="7">
        <v>0</v>
      </c>
      <c r="N25" s="10"/>
      <c r="O25" s="10"/>
      <c r="P25" s="10"/>
      <c r="Q25" s="7">
        <v>0</v>
      </c>
      <c r="R25" s="10"/>
      <c r="S25" s="10"/>
      <c r="T25" s="10"/>
      <c r="U25" s="7">
        <v>785801</v>
      </c>
    </row>
    <row r="26" spans="1:26" ht="19.5" customHeight="1" x14ac:dyDescent="0.2">
      <c r="A26" s="5" t="s">
        <v>16</v>
      </c>
      <c r="B26" s="10"/>
      <c r="C26" s="10"/>
      <c r="D26" s="10"/>
      <c r="E26" s="7">
        <v>311700</v>
      </c>
      <c r="F26" s="10"/>
      <c r="G26" s="10"/>
      <c r="H26" s="10"/>
      <c r="I26" s="7">
        <v>452679.84</v>
      </c>
      <c r="J26" s="10"/>
      <c r="K26" s="10"/>
      <c r="L26" s="10"/>
      <c r="M26" s="7">
        <v>0</v>
      </c>
      <c r="N26" s="10"/>
      <c r="O26" s="10"/>
      <c r="P26" s="10"/>
      <c r="Q26" s="7">
        <v>0</v>
      </c>
      <c r="R26" s="10"/>
      <c r="S26" s="10"/>
      <c r="T26" s="10"/>
      <c r="U26" s="7">
        <v>1740695</v>
      </c>
    </row>
    <row r="27" spans="1:26" ht="19.5" customHeight="1" x14ac:dyDescent="0.2">
      <c r="A27" s="5" t="s">
        <v>19</v>
      </c>
      <c r="B27" s="10"/>
      <c r="C27" s="10"/>
      <c r="D27" s="10"/>
      <c r="E27" s="7">
        <v>293192</v>
      </c>
      <c r="F27" s="10"/>
      <c r="G27" s="10"/>
      <c r="H27" s="10"/>
      <c r="I27" s="7">
        <v>381005.16</v>
      </c>
      <c r="J27" s="10"/>
      <c r="K27" s="10"/>
      <c r="L27" s="10"/>
      <c r="M27" s="7">
        <v>0</v>
      </c>
      <c r="N27" s="10"/>
      <c r="O27" s="10"/>
      <c r="P27" s="10"/>
      <c r="Q27" s="7">
        <v>0</v>
      </c>
      <c r="R27" s="10"/>
      <c r="S27" s="10"/>
      <c r="T27" s="10"/>
      <c r="U27" s="7">
        <v>1841152</v>
      </c>
    </row>
    <row r="28" spans="1:26" ht="19.5" customHeight="1" x14ac:dyDescent="0.2">
      <c r="A28" s="5" t="s">
        <v>17</v>
      </c>
      <c r="B28" s="10"/>
      <c r="C28" s="10"/>
      <c r="D28" s="10"/>
      <c r="E28" s="7">
        <v>259287</v>
      </c>
      <c r="F28" s="10"/>
      <c r="G28" s="10"/>
      <c r="H28" s="10"/>
      <c r="I28" s="7">
        <v>356218</v>
      </c>
      <c r="J28" s="10"/>
      <c r="K28" s="10"/>
      <c r="L28" s="10"/>
      <c r="M28" s="7">
        <v>0</v>
      </c>
      <c r="N28" s="10"/>
      <c r="O28" s="10"/>
      <c r="P28" s="10"/>
      <c r="Q28" s="7">
        <v>0</v>
      </c>
      <c r="R28" s="10"/>
      <c r="S28" s="10"/>
      <c r="T28" s="10"/>
      <c r="U28" s="7">
        <v>2002603</v>
      </c>
    </row>
    <row r="29" spans="1:26" ht="19.5" customHeight="1" x14ac:dyDescent="0.2">
      <c r="A29" s="5" t="s">
        <v>18</v>
      </c>
      <c r="B29" s="10"/>
      <c r="C29" s="10"/>
      <c r="D29" s="10"/>
      <c r="E29" s="7">
        <v>202055</v>
      </c>
      <c r="F29" s="10"/>
      <c r="G29" s="10"/>
      <c r="H29" s="10"/>
      <c r="I29" s="7">
        <v>410566</v>
      </c>
      <c r="J29" s="10"/>
      <c r="K29" s="10"/>
      <c r="L29" s="10"/>
      <c r="M29" s="7">
        <v>0</v>
      </c>
      <c r="N29" s="10"/>
      <c r="O29" s="10"/>
      <c r="P29" s="10"/>
      <c r="Q29" s="7">
        <v>0</v>
      </c>
      <c r="R29" s="10"/>
      <c r="S29" s="10"/>
      <c r="T29" s="10"/>
      <c r="U29" s="7">
        <v>2238715</v>
      </c>
    </row>
    <row r="30" spans="1:26" ht="19.5" customHeight="1" x14ac:dyDescent="0.2">
      <c r="A30" s="5" t="s">
        <v>5</v>
      </c>
      <c r="B30" s="10"/>
      <c r="C30" s="10"/>
      <c r="D30" s="10"/>
      <c r="E30" s="7">
        <v>216065</v>
      </c>
      <c r="F30" s="10"/>
      <c r="G30" s="10"/>
      <c r="H30" s="10"/>
      <c r="I30" s="7">
        <v>467998</v>
      </c>
      <c r="J30" s="10"/>
      <c r="K30" s="10"/>
      <c r="L30" s="10"/>
      <c r="M30" s="7">
        <v>0</v>
      </c>
      <c r="N30" s="10"/>
      <c r="O30" s="10"/>
      <c r="P30" s="10"/>
      <c r="Q30" s="7">
        <v>0</v>
      </c>
      <c r="R30" s="10"/>
      <c r="S30" s="10"/>
      <c r="T30" s="10"/>
      <c r="U30" s="7">
        <v>2509091</v>
      </c>
    </row>
    <row r="31" spans="1:26" ht="19.5" customHeight="1" x14ac:dyDescent="0.2">
      <c r="A31" s="5" t="s">
        <v>6</v>
      </c>
      <c r="B31" s="10"/>
      <c r="C31" s="10"/>
      <c r="D31" s="10"/>
      <c r="E31" s="7">
        <v>238833</v>
      </c>
      <c r="F31" s="10"/>
      <c r="G31" s="10"/>
      <c r="H31" s="10"/>
      <c r="I31" s="7">
        <v>410266</v>
      </c>
      <c r="J31" s="10"/>
      <c r="K31" s="10"/>
      <c r="L31" s="10"/>
      <c r="M31" s="7">
        <v>0</v>
      </c>
      <c r="N31" s="10"/>
      <c r="O31" s="10"/>
      <c r="P31" s="10"/>
      <c r="Q31" s="7">
        <v>0</v>
      </c>
      <c r="R31" s="10"/>
      <c r="S31" s="10"/>
      <c r="T31" s="10"/>
      <c r="U31" s="7">
        <v>1910491</v>
      </c>
    </row>
    <row r="32" spans="1:26" ht="19.5" customHeight="1" x14ac:dyDescent="0.2">
      <c r="A32" s="5" t="s">
        <v>7</v>
      </c>
      <c r="B32" s="10"/>
      <c r="C32" s="10"/>
      <c r="D32" s="10"/>
      <c r="E32" s="7">
        <v>234328</v>
      </c>
      <c r="F32" s="10"/>
      <c r="G32" s="10"/>
      <c r="H32" s="10"/>
      <c r="I32" s="7">
        <v>365356</v>
      </c>
      <c r="J32" s="10"/>
      <c r="K32" s="10"/>
      <c r="L32" s="10"/>
      <c r="M32" s="7">
        <v>0</v>
      </c>
      <c r="N32" s="10"/>
      <c r="O32" s="10"/>
      <c r="P32" s="10"/>
      <c r="Q32" s="7">
        <v>0</v>
      </c>
      <c r="R32" s="10"/>
      <c r="S32" s="10"/>
      <c r="T32" s="10"/>
      <c r="U32" s="7">
        <v>1993626</v>
      </c>
    </row>
    <row r="33" spans="1:24" ht="19.5" customHeight="1" x14ac:dyDescent="0.2">
      <c r="A33" s="5" t="s">
        <v>8</v>
      </c>
      <c r="B33" s="10"/>
      <c r="C33" s="10"/>
      <c r="D33" s="10"/>
      <c r="E33" s="7">
        <v>237323</v>
      </c>
      <c r="F33" s="10"/>
      <c r="G33" s="10"/>
      <c r="H33" s="10"/>
      <c r="I33" s="7">
        <v>349401</v>
      </c>
      <c r="J33" s="10"/>
      <c r="K33" s="10"/>
      <c r="L33" s="10"/>
      <c r="M33" s="7">
        <v>0</v>
      </c>
      <c r="N33" s="10"/>
      <c r="O33" s="10"/>
      <c r="P33" s="10"/>
      <c r="Q33" s="7">
        <v>0</v>
      </c>
      <c r="R33" s="10"/>
      <c r="S33" s="10"/>
      <c r="T33" s="10"/>
      <c r="U33" s="7">
        <v>2498192</v>
      </c>
    </row>
    <row r="34" spans="1:24" ht="19.5" customHeight="1" x14ac:dyDescent="0.2">
      <c r="A34" s="5" t="s">
        <v>9</v>
      </c>
      <c r="B34" s="10"/>
      <c r="C34" s="10"/>
      <c r="D34" s="10"/>
      <c r="E34" s="7">
        <v>35140</v>
      </c>
      <c r="F34" s="10"/>
      <c r="G34" s="10"/>
      <c r="H34" s="10"/>
      <c r="I34" s="7">
        <v>111817</v>
      </c>
      <c r="J34" s="10"/>
      <c r="K34" s="10"/>
      <c r="L34" s="10"/>
      <c r="M34" s="7">
        <v>0</v>
      </c>
      <c r="N34" s="10"/>
      <c r="O34" s="10"/>
      <c r="P34" s="10"/>
      <c r="Q34" s="7">
        <v>0</v>
      </c>
      <c r="R34" s="10"/>
      <c r="S34" s="10"/>
      <c r="T34" s="10"/>
      <c r="U34" s="7">
        <v>2240846</v>
      </c>
    </row>
    <row r="35" spans="1:24" ht="19.5" customHeight="1" x14ac:dyDescent="0.2">
      <c r="A35" s="5" t="s">
        <v>10</v>
      </c>
      <c r="B35" s="10"/>
      <c r="C35" s="10"/>
      <c r="D35" s="10"/>
      <c r="E35" s="58" t="s">
        <v>72</v>
      </c>
      <c r="F35" s="10"/>
      <c r="G35" s="10"/>
      <c r="H35" s="10"/>
      <c r="I35" s="58" t="s">
        <v>72</v>
      </c>
      <c r="J35" s="10"/>
      <c r="K35" s="10"/>
      <c r="L35" s="10"/>
      <c r="M35" s="58" t="s">
        <v>72</v>
      </c>
      <c r="N35" s="10"/>
      <c r="O35" s="10"/>
      <c r="P35" s="10"/>
      <c r="Q35" s="58" t="s">
        <v>72</v>
      </c>
      <c r="R35" s="10"/>
      <c r="S35" s="10"/>
      <c r="T35" s="10"/>
      <c r="U35" s="58" t="s">
        <v>72</v>
      </c>
    </row>
    <row r="36" spans="1:24" ht="21.2" customHeight="1" x14ac:dyDescent="0.2">
      <c r="A36" s="20" t="s">
        <v>12</v>
      </c>
      <c r="B36" s="17"/>
      <c r="C36" s="18"/>
      <c r="D36" s="18"/>
      <c r="E36" s="19">
        <f>SUM(E24:E35)</f>
        <v>2692207</v>
      </c>
      <c r="F36" s="17"/>
      <c r="G36" s="18"/>
      <c r="H36" s="18"/>
      <c r="I36" s="19">
        <f>SUM(I24:I35)</f>
        <v>4704100</v>
      </c>
      <c r="J36" s="17"/>
      <c r="K36" s="18"/>
      <c r="L36" s="18"/>
      <c r="M36" s="19">
        <f>SUM(M24:M35)</f>
        <v>0</v>
      </c>
      <c r="N36" s="17"/>
      <c r="O36" s="18"/>
      <c r="P36" s="18"/>
      <c r="Q36" s="19">
        <f>SUM(Q24:Q35)</f>
        <v>0</v>
      </c>
      <c r="R36" s="17"/>
      <c r="S36" s="18"/>
      <c r="T36" s="18"/>
      <c r="U36" s="19">
        <f>SUM(U24:U35)</f>
        <v>20830940</v>
      </c>
    </row>
    <row r="37" spans="1:24" s="2" customFormat="1" ht="13.5" customHeight="1" x14ac:dyDescent="0.2">
      <c r="A37" s="1"/>
      <c r="B37" s="3"/>
      <c r="C37" s="3"/>
      <c r="D37" s="3"/>
      <c r="E37" s="3"/>
      <c r="F37" s="3"/>
      <c r="G37" s="3"/>
      <c r="H37" s="3"/>
      <c r="I37" s="3"/>
    </row>
    <row r="38" spans="1:24" s="4" customFormat="1" ht="18" customHeight="1" x14ac:dyDescent="0.2">
      <c r="A38" s="69" t="s">
        <v>0</v>
      </c>
      <c r="B38" s="72" t="s">
        <v>13</v>
      </c>
      <c r="C38" s="73"/>
      <c r="D38" s="73"/>
      <c r="E38" s="73"/>
      <c r="F38" s="73"/>
      <c r="G38" s="73"/>
      <c r="H38" s="73"/>
      <c r="I38" s="73"/>
      <c r="J38" s="73"/>
      <c r="K38" s="73"/>
      <c r="L38" s="73"/>
      <c r="M38" s="73"/>
      <c r="N38" s="73"/>
      <c r="O38" s="73"/>
      <c r="P38" s="73"/>
      <c r="Q38" s="73"/>
      <c r="R38" s="73"/>
      <c r="S38" s="73"/>
      <c r="T38" s="73"/>
      <c r="U38" s="74"/>
    </row>
    <row r="39" spans="1:24" s="4" customFormat="1" ht="21.75" customHeight="1" x14ac:dyDescent="0.2">
      <c r="A39" s="71"/>
      <c r="B39" s="75" t="s">
        <v>20</v>
      </c>
      <c r="C39" s="76"/>
      <c r="D39" s="76"/>
      <c r="E39" s="77"/>
      <c r="F39" s="75" t="s">
        <v>21</v>
      </c>
      <c r="G39" s="76"/>
      <c r="H39" s="76"/>
      <c r="I39" s="77"/>
      <c r="J39" s="75" t="s">
        <v>22</v>
      </c>
      <c r="K39" s="76"/>
      <c r="L39" s="76"/>
      <c r="M39" s="77"/>
      <c r="N39" s="75" t="s">
        <v>23</v>
      </c>
      <c r="O39" s="76"/>
      <c r="P39" s="76"/>
      <c r="Q39" s="77"/>
      <c r="R39" s="75" t="s">
        <v>24</v>
      </c>
      <c r="S39" s="76"/>
      <c r="T39" s="76"/>
      <c r="U39" s="77"/>
    </row>
    <row r="40" spans="1:24" ht="19.5" customHeight="1" x14ac:dyDescent="0.2">
      <c r="A40" s="5" t="s">
        <v>11</v>
      </c>
      <c r="B40" s="11"/>
      <c r="C40" s="12"/>
      <c r="D40" s="12"/>
      <c r="E40" s="13">
        <v>1088</v>
      </c>
      <c r="F40" s="12"/>
      <c r="G40" s="12"/>
      <c r="H40" s="12"/>
      <c r="I40" s="13">
        <v>1701</v>
      </c>
      <c r="J40" s="12"/>
      <c r="K40" s="12"/>
      <c r="L40" s="12"/>
      <c r="M40" s="13">
        <v>0</v>
      </c>
      <c r="N40" s="12"/>
      <c r="O40" s="12"/>
      <c r="P40" s="12"/>
      <c r="Q40" s="13">
        <v>79</v>
      </c>
      <c r="R40" s="12"/>
      <c r="S40" s="12"/>
      <c r="T40" s="12"/>
      <c r="U40" s="13">
        <v>1</v>
      </c>
      <c r="X40" s="14"/>
    </row>
    <row r="41" spans="1:24" ht="19.5" customHeight="1" x14ac:dyDescent="0.2">
      <c r="A41" s="5" t="s">
        <v>15</v>
      </c>
      <c r="B41" s="11"/>
      <c r="C41" s="12"/>
      <c r="D41" s="12"/>
      <c r="E41" s="13">
        <v>1051</v>
      </c>
      <c r="F41" s="12"/>
      <c r="G41" s="12"/>
      <c r="H41" s="12"/>
      <c r="I41" s="13">
        <v>1687</v>
      </c>
      <c r="J41" s="12"/>
      <c r="K41" s="12"/>
      <c r="L41" s="12"/>
      <c r="M41" s="13">
        <v>0</v>
      </c>
      <c r="N41" s="12"/>
      <c r="O41" s="12"/>
      <c r="P41" s="12"/>
      <c r="Q41" s="13">
        <v>80</v>
      </c>
      <c r="R41" s="12"/>
      <c r="S41" s="12"/>
      <c r="T41" s="12"/>
      <c r="U41" s="13">
        <v>1</v>
      </c>
      <c r="X41" s="14"/>
    </row>
    <row r="42" spans="1:24" ht="19.5" customHeight="1" x14ac:dyDescent="0.2">
      <c r="A42" s="5" t="s">
        <v>16</v>
      </c>
      <c r="B42" s="11"/>
      <c r="C42" s="12"/>
      <c r="D42" s="12"/>
      <c r="E42" s="13">
        <v>1090</v>
      </c>
      <c r="F42" s="12"/>
      <c r="G42" s="12"/>
      <c r="H42" s="12"/>
      <c r="I42" s="13">
        <v>1740</v>
      </c>
      <c r="J42" s="12"/>
      <c r="K42" s="12"/>
      <c r="L42" s="12"/>
      <c r="M42" s="13">
        <v>0</v>
      </c>
      <c r="N42" s="12"/>
      <c r="O42" s="12"/>
      <c r="P42" s="12"/>
      <c r="Q42" s="13">
        <v>80</v>
      </c>
      <c r="R42" s="12"/>
      <c r="S42" s="12"/>
      <c r="T42" s="12"/>
      <c r="U42" s="13">
        <v>1</v>
      </c>
      <c r="X42" s="14"/>
    </row>
    <row r="43" spans="1:24" ht="19.5" customHeight="1" x14ac:dyDescent="0.2">
      <c r="A43" s="5" t="s">
        <v>19</v>
      </c>
      <c r="B43" s="11"/>
      <c r="C43" s="12"/>
      <c r="D43" s="12"/>
      <c r="E43" s="13">
        <v>1090</v>
      </c>
      <c r="F43" s="12"/>
      <c r="G43" s="12"/>
      <c r="H43" s="12"/>
      <c r="I43" s="13">
        <v>1717</v>
      </c>
      <c r="J43" s="12"/>
      <c r="K43" s="12"/>
      <c r="L43" s="12"/>
      <c r="M43" s="13">
        <v>1</v>
      </c>
      <c r="N43" s="12"/>
      <c r="O43" s="12"/>
      <c r="P43" s="12"/>
      <c r="Q43" s="13">
        <v>81</v>
      </c>
      <c r="R43" s="12"/>
      <c r="S43" s="12"/>
      <c r="T43" s="12"/>
      <c r="U43" s="13">
        <v>1</v>
      </c>
      <c r="X43" s="14"/>
    </row>
    <row r="44" spans="1:24" ht="19.5" customHeight="1" x14ac:dyDescent="0.2">
      <c r="A44" s="5" t="s">
        <v>17</v>
      </c>
      <c r="B44" s="11"/>
      <c r="C44" s="12"/>
      <c r="D44" s="12"/>
      <c r="E44" s="13">
        <v>1080</v>
      </c>
      <c r="F44" s="12"/>
      <c r="G44" s="12"/>
      <c r="H44" s="12"/>
      <c r="I44" s="13">
        <v>1722</v>
      </c>
      <c r="J44" s="12"/>
      <c r="K44" s="12"/>
      <c r="L44" s="12"/>
      <c r="M44" s="13">
        <v>1</v>
      </c>
      <c r="N44" s="12"/>
      <c r="O44" s="12"/>
      <c r="P44" s="12"/>
      <c r="Q44" s="13">
        <v>82</v>
      </c>
      <c r="R44" s="12"/>
      <c r="S44" s="12"/>
      <c r="T44" s="12"/>
      <c r="U44" s="13">
        <v>1</v>
      </c>
      <c r="X44" s="14"/>
    </row>
    <row r="45" spans="1:24" ht="19.5" customHeight="1" x14ac:dyDescent="0.2">
      <c r="A45" s="5" t="s">
        <v>18</v>
      </c>
      <c r="B45" s="11"/>
      <c r="C45" s="12"/>
      <c r="D45" s="12"/>
      <c r="E45" s="13">
        <v>1027</v>
      </c>
      <c r="F45" s="12"/>
      <c r="G45" s="12"/>
      <c r="H45" s="12"/>
      <c r="I45" s="13">
        <v>1699</v>
      </c>
      <c r="J45" s="12"/>
      <c r="K45" s="12"/>
      <c r="L45" s="12"/>
      <c r="M45" s="13">
        <v>1</v>
      </c>
      <c r="N45" s="12"/>
      <c r="O45" s="12"/>
      <c r="P45" s="12"/>
      <c r="Q45" s="13">
        <v>82</v>
      </c>
      <c r="R45" s="12"/>
      <c r="S45" s="12"/>
      <c r="T45" s="12"/>
      <c r="U45" s="13">
        <v>1</v>
      </c>
      <c r="X45" s="14"/>
    </row>
    <row r="46" spans="1:24" ht="19.5" customHeight="1" x14ac:dyDescent="0.2">
      <c r="A46" s="5" t="s">
        <v>5</v>
      </c>
      <c r="B46" s="11"/>
      <c r="C46" s="12"/>
      <c r="D46" s="12"/>
      <c r="E46" s="13">
        <v>1336</v>
      </c>
      <c r="F46" s="12"/>
      <c r="G46" s="12"/>
      <c r="H46" s="12"/>
      <c r="I46" s="13">
        <v>1789</v>
      </c>
      <c r="J46" s="12"/>
      <c r="K46" s="12"/>
      <c r="L46" s="12"/>
      <c r="M46" s="13">
        <v>1</v>
      </c>
      <c r="N46" s="12"/>
      <c r="O46" s="12"/>
      <c r="P46" s="12"/>
      <c r="Q46" s="13">
        <v>83</v>
      </c>
      <c r="R46" s="12"/>
      <c r="S46" s="12"/>
      <c r="T46" s="12"/>
      <c r="U46" s="13">
        <v>1</v>
      </c>
      <c r="X46" s="14"/>
    </row>
    <row r="47" spans="1:24" ht="19.5" customHeight="1" x14ac:dyDescent="0.2">
      <c r="A47" s="5" t="s">
        <v>6</v>
      </c>
      <c r="B47" s="11"/>
      <c r="C47" s="12"/>
      <c r="D47" s="12"/>
      <c r="E47" s="13">
        <v>1361</v>
      </c>
      <c r="F47" s="12"/>
      <c r="G47" s="12"/>
      <c r="H47" s="12"/>
      <c r="I47" s="13">
        <v>1801</v>
      </c>
      <c r="J47" s="12"/>
      <c r="K47" s="12"/>
      <c r="L47" s="12"/>
      <c r="M47" s="13">
        <v>1</v>
      </c>
      <c r="N47" s="12"/>
      <c r="O47" s="12"/>
      <c r="P47" s="12"/>
      <c r="Q47" s="13">
        <v>82</v>
      </c>
      <c r="R47" s="12"/>
      <c r="S47" s="12"/>
      <c r="T47" s="12"/>
      <c r="U47" s="13">
        <v>1</v>
      </c>
      <c r="X47" s="14"/>
    </row>
    <row r="48" spans="1:24" ht="19.5" customHeight="1" x14ac:dyDescent="0.2">
      <c r="A48" s="5" t="s">
        <v>7</v>
      </c>
      <c r="B48" s="11"/>
      <c r="C48" s="12"/>
      <c r="D48" s="12"/>
      <c r="E48" s="13">
        <v>1354</v>
      </c>
      <c r="F48" s="12"/>
      <c r="G48" s="12"/>
      <c r="H48" s="12"/>
      <c r="I48" s="13">
        <v>1862</v>
      </c>
      <c r="J48" s="12"/>
      <c r="K48" s="12"/>
      <c r="L48" s="12"/>
      <c r="M48" s="13">
        <v>1</v>
      </c>
      <c r="N48" s="12"/>
      <c r="O48" s="12"/>
      <c r="P48" s="12"/>
      <c r="Q48" s="13">
        <v>84</v>
      </c>
      <c r="R48" s="12"/>
      <c r="S48" s="12"/>
      <c r="T48" s="12"/>
      <c r="U48" s="13">
        <v>1</v>
      </c>
      <c r="X48" s="14"/>
    </row>
    <row r="49" spans="1:24" ht="19.5" customHeight="1" x14ac:dyDescent="0.2">
      <c r="A49" s="5" t="s">
        <v>8</v>
      </c>
      <c r="B49" s="11"/>
      <c r="C49" s="12"/>
      <c r="D49" s="12"/>
      <c r="E49" s="13">
        <v>1352</v>
      </c>
      <c r="F49" s="12"/>
      <c r="G49" s="12"/>
      <c r="H49" s="12"/>
      <c r="I49" s="13">
        <v>1861</v>
      </c>
      <c r="J49" s="12"/>
      <c r="K49" s="12"/>
      <c r="L49" s="12"/>
      <c r="M49" s="13">
        <v>1</v>
      </c>
      <c r="N49" s="12"/>
      <c r="O49" s="12"/>
      <c r="P49" s="12"/>
      <c r="Q49" s="13">
        <v>85</v>
      </c>
      <c r="R49" s="12"/>
      <c r="S49" s="12"/>
      <c r="T49" s="12"/>
      <c r="U49" s="13">
        <v>1</v>
      </c>
      <c r="X49" s="14"/>
    </row>
    <row r="50" spans="1:24" ht="19.5" customHeight="1" x14ac:dyDescent="0.2">
      <c r="A50" s="5" t="s">
        <v>9</v>
      </c>
      <c r="B50" s="11"/>
      <c r="C50" s="12"/>
      <c r="D50" s="12"/>
      <c r="E50" s="13">
        <v>289</v>
      </c>
      <c r="F50" s="12"/>
      <c r="G50" s="12"/>
      <c r="H50" s="12"/>
      <c r="I50" s="13">
        <v>1121</v>
      </c>
      <c r="J50" s="12"/>
      <c r="K50" s="12"/>
      <c r="L50" s="12"/>
      <c r="M50" s="13">
        <v>1</v>
      </c>
      <c r="N50" s="12"/>
      <c r="O50" s="12"/>
      <c r="P50" s="12"/>
      <c r="Q50" s="13">
        <v>81</v>
      </c>
      <c r="R50" s="12"/>
      <c r="S50" s="12"/>
      <c r="T50" s="12"/>
      <c r="U50" s="13">
        <v>1</v>
      </c>
      <c r="X50" s="14"/>
    </row>
    <row r="51" spans="1:24" ht="19.5" customHeight="1" x14ac:dyDescent="0.2">
      <c r="A51" s="5" t="s">
        <v>10</v>
      </c>
      <c r="B51" s="11"/>
      <c r="C51" s="12"/>
      <c r="D51" s="12"/>
      <c r="E51" s="58" t="s">
        <v>72</v>
      </c>
      <c r="F51" s="12"/>
      <c r="G51" s="12"/>
      <c r="H51" s="12"/>
      <c r="I51" s="58" t="s">
        <v>72</v>
      </c>
      <c r="J51" s="12"/>
      <c r="K51" s="12"/>
      <c r="L51" s="12"/>
      <c r="M51" s="58" t="s">
        <v>72</v>
      </c>
      <c r="N51" s="12"/>
      <c r="O51" s="12"/>
      <c r="P51" s="12"/>
      <c r="Q51" s="58" t="s">
        <v>72</v>
      </c>
      <c r="R51" s="12"/>
      <c r="S51" s="12"/>
      <c r="T51" s="12"/>
      <c r="U51" s="58" t="s">
        <v>72</v>
      </c>
      <c r="X51" s="14"/>
    </row>
    <row r="52" spans="1:24" ht="21.75" customHeight="1" x14ac:dyDescent="0.2">
      <c r="A52" s="20" t="s">
        <v>14</v>
      </c>
      <c r="B52" s="63"/>
      <c r="C52" s="64"/>
      <c r="D52" s="65"/>
      <c r="E52" s="21">
        <f>AVERAGE(E40:E51)</f>
        <v>1101.6363636363637</v>
      </c>
      <c r="F52" s="63"/>
      <c r="G52" s="64"/>
      <c r="H52" s="65"/>
      <c r="I52" s="21">
        <f>AVERAGE(I40:I51)</f>
        <v>1700</v>
      </c>
      <c r="J52" s="63"/>
      <c r="K52" s="64"/>
      <c r="L52" s="65"/>
      <c r="M52" s="21">
        <f>AVERAGE(M40:M51)</f>
        <v>0.72727272727272729</v>
      </c>
      <c r="N52" s="63"/>
      <c r="O52" s="64"/>
      <c r="P52" s="65"/>
      <c r="Q52" s="21">
        <f>AVERAGE(Q40:Q51)</f>
        <v>81.727272727272734</v>
      </c>
      <c r="R52" s="63"/>
      <c r="S52" s="64"/>
      <c r="T52" s="65"/>
      <c r="U52" s="21">
        <f>AVERAGE(U40:U51)</f>
        <v>1</v>
      </c>
    </row>
    <row r="54" spans="1:24" x14ac:dyDescent="0.2">
      <c r="A54" s="79" t="s">
        <v>45</v>
      </c>
      <c r="B54" s="79"/>
      <c r="C54" s="79"/>
      <c r="D54" s="79"/>
      <c r="E54" s="79"/>
      <c r="F54" s="79"/>
      <c r="G54" s="79"/>
      <c r="H54" s="79"/>
      <c r="I54" s="79"/>
      <c r="J54" s="79"/>
      <c r="K54" s="79"/>
      <c r="L54" s="79"/>
      <c r="M54" s="79"/>
      <c r="N54" s="79"/>
      <c r="O54" s="79"/>
      <c r="P54" s="79"/>
      <c r="Q54" s="79"/>
      <c r="R54" s="79"/>
      <c r="S54" s="79"/>
      <c r="T54" s="79"/>
      <c r="U54" s="79"/>
    </row>
    <row r="55" spans="1:24" x14ac:dyDescent="0.2">
      <c r="A55" s="79"/>
      <c r="B55" s="79"/>
      <c r="C55" s="79"/>
      <c r="D55" s="79"/>
      <c r="E55" s="79"/>
      <c r="F55" s="79"/>
      <c r="G55" s="79"/>
      <c r="H55" s="79"/>
      <c r="I55" s="79"/>
      <c r="J55" s="79"/>
      <c r="K55" s="79"/>
      <c r="L55" s="79"/>
      <c r="M55" s="79"/>
      <c r="N55" s="79"/>
      <c r="O55" s="79"/>
      <c r="P55" s="79"/>
      <c r="Q55" s="79"/>
      <c r="R55" s="79"/>
      <c r="S55" s="79"/>
      <c r="T55" s="79"/>
      <c r="U55" s="79"/>
    </row>
    <row r="56" spans="1:24" x14ac:dyDescent="0.2">
      <c r="A56" s="79"/>
      <c r="B56" s="79"/>
      <c r="C56" s="79"/>
      <c r="D56" s="79"/>
      <c r="E56" s="79"/>
      <c r="F56" s="79"/>
      <c r="G56" s="79"/>
      <c r="H56" s="79"/>
      <c r="I56" s="79"/>
      <c r="J56" s="79"/>
      <c r="K56" s="79"/>
      <c r="L56" s="79"/>
      <c r="M56" s="79"/>
      <c r="N56" s="79"/>
      <c r="O56" s="79"/>
      <c r="P56" s="79"/>
      <c r="Q56" s="79"/>
      <c r="R56" s="79"/>
      <c r="S56" s="79"/>
      <c r="T56" s="79"/>
      <c r="U56" s="79"/>
    </row>
    <row r="57" spans="1:24" x14ac:dyDescent="0.2">
      <c r="A57" s="79"/>
      <c r="B57" s="79"/>
      <c r="C57" s="79"/>
      <c r="D57" s="79"/>
      <c r="E57" s="79"/>
      <c r="F57" s="79"/>
      <c r="G57" s="79"/>
      <c r="H57" s="79"/>
      <c r="I57" s="79"/>
      <c r="J57" s="79"/>
      <c r="K57" s="79"/>
      <c r="L57" s="79"/>
      <c r="M57" s="79"/>
      <c r="N57" s="79"/>
      <c r="O57" s="79"/>
      <c r="P57" s="79"/>
      <c r="Q57" s="79"/>
      <c r="R57" s="79"/>
      <c r="S57" s="79"/>
      <c r="T57" s="79"/>
      <c r="U57" s="79"/>
    </row>
  </sheetData>
  <mergeCells count="28">
    <mergeCell ref="A21:A23"/>
    <mergeCell ref="B21:U21"/>
    <mergeCell ref="B22:E22"/>
    <mergeCell ref="F22:I22"/>
    <mergeCell ref="J22:M22"/>
    <mergeCell ref="N22:Q22"/>
    <mergeCell ref="R22:U22"/>
    <mergeCell ref="N5:Q5"/>
    <mergeCell ref="B39:E39"/>
    <mergeCell ref="F39:I39"/>
    <mergeCell ref="J39:M39"/>
    <mergeCell ref="N39:Q39"/>
    <mergeCell ref="A54:U57"/>
    <mergeCell ref="B2:T2"/>
    <mergeCell ref="A4:A6"/>
    <mergeCell ref="B4:U4"/>
    <mergeCell ref="R5:U5"/>
    <mergeCell ref="R39:U39"/>
    <mergeCell ref="B52:D52"/>
    <mergeCell ref="F52:H52"/>
    <mergeCell ref="J52:L52"/>
    <mergeCell ref="N52:P52"/>
    <mergeCell ref="R52:T52"/>
    <mergeCell ref="A38:A39"/>
    <mergeCell ref="B38:U38"/>
    <mergeCell ref="B5:E5"/>
    <mergeCell ref="F5:I5"/>
    <mergeCell ref="J5:M5"/>
  </mergeCells>
  <phoneticPr fontId="4" type="noConversion"/>
  <pageMargins left="0.39" right="0.34" top="0.35" bottom="0.28000000000000003" header="0.28000000000000003" footer="0.19"/>
  <pageSetup paperSize="9" scale="59" fitToHeight="0"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5" enableFormatConditionsCalculation="0">
    <tabColor indexed="32"/>
  </sheetPr>
  <dimension ref="A2:V61"/>
  <sheetViews>
    <sheetView showGridLines="0" zoomScale="70" zoomScaleNormal="70" workbookViewId="0">
      <selection activeCell="Q53" sqref="Q53"/>
    </sheetView>
  </sheetViews>
  <sheetFormatPr defaultRowHeight="12" x14ac:dyDescent="0.2"/>
  <cols>
    <col min="1" max="1" width="15.140625" style="1" customWidth="1"/>
    <col min="2" max="4" width="11.85546875" style="3" customWidth="1"/>
    <col min="5" max="7" width="12.42578125" style="3" bestFit="1" customWidth="1"/>
    <col min="8" max="8" width="11.85546875" style="3" customWidth="1"/>
    <col min="9" max="9" width="12.5703125" style="3" bestFit="1" customWidth="1"/>
    <col min="10" max="14" width="11.85546875" style="3" customWidth="1"/>
    <col min="15" max="15" width="12.42578125" style="3" bestFit="1" customWidth="1"/>
    <col min="16" max="16" width="12.85546875" style="3" bestFit="1" customWidth="1"/>
    <col min="17" max="17" width="14" style="3" bestFit="1" customWidth="1"/>
    <col min="18" max="20" width="11.85546875" style="3" customWidth="1"/>
    <col min="21" max="21" width="12.42578125" style="3" bestFit="1" customWidth="1"/>
    <col min="22" max="22" width="14.5703125" style="1" bestFit="1" customWidth="1"/>
    <col min="23" max="16384" width="9.140625" style="1"/>
  </cols>
  <sheetData>
    <row r="2" spans="1:21" ht="18" customHeight="1" x14ac:dyDescent="0.2">
      <c r="B2" s="66" t="s">
        <v>93</v>
      </c>
      <c r="C2" s="67"/>
      <c r="D2" s="67"/>
      <c r="E2" s="67"/>
      <c r="F2" s="67"/>
      <c r="G2" s="67"/>
      <c r="H2" s="67"/>
      <c r="I2" s="67"/>
      <c r="J2" s="67"/>
      <c r="K2" s="67"/>
      <c r="L2" s="67"/>
      <c r="M2" s="67"/>
      <c r="N2" s="67"/>
      <c r="O2" s="67"/>
      <c r="P2" s="67"/>
      <c r="Q2" s="67"/>
      <c r="R2" s="67"/>
      <c r="S2" s="67"/>
      <c r="T2" s="68"/>
      <c r="U2" s="1"/>
    </row>
    <row r="3" spans="1:21" ht="15.75" customHeight="1" x14ac:dyDescent="0.2"/>
    <row r="4" spans="1:21" s="4" customFormat="1" ht="18" customHeight="1" x14ac:dyDescent="0.2">
      <c r="A4" s="69" t="s">
        <v>0</v>
      </c>
      <c r="B4" s="72" t="s">
        <v>42</v>
      </c>
      <c r="C4" s="73"/>
      <c r="D4" s="73"/>
      <c r="E4" s="73"/>
      <c r="F4" s="73"/>
      <c r="G4" s="73"/>
      <c r="H4" s="73"/>
      <c r="I4" s="73"/>
      <c r="J4" s="73"/>
      <c r="K4" s="73"/>
      <c r="L4" s="73"/>
      <c r="M4" s="73"/>
      <c r="N4" s="73"/>
      <c r="O4" s="73"/>
      <c r="P4" s="73"/>
      <c r="Q4" s="73"/>
      <c r="R4" s="73"/>
      <c r="S4" s="73"/>
      <c r="T4" s="73"/>
      <c r="U4" s="74"/>
    </row>
    <row r="5" spans="1:21" s="4" customFormat="1" ht="18" customHeight="1" x14ac:dyDescent="0.2">
      <c r="A5" s="70"/>
      <c r="B5" s="75" t="s">
        <v>20</v>
      </c>
      <c r="C5" s="76"/>
      <c r="D5" s="76"/>
      <c r="E5" s="77"/>
      <c r="F5" s="75" t="s">
        <v>21</v>
      </c>
      <c r="G5" s="76"/>
      <c r="H5" s="76"/>
      <c r="I5" s="77"/>
      <c r="J5" s="75" t="s">
        <v>22</v>
      </c>
      <c r="K5" s="76"/>
      <c r="L5" s="76"/>
      <c r="M5" s="77"/>
      <c r="N5" s="75" t="s">
        <v>23</v>
      </c>
      <c r="O5" s="76"/>
      <c r="P5" s="76"/>
      <c r="Q5" s="77"/>
      <c r="R5" s="75" t="s">
        <v>24</v>
      </c>
      <c r="S5" s="76"/>
      <c r="T5" s="76"/>
      <c r="U5" s="77"/>
    </row>
    <row r="6" spans="1:21" s="4" customFormat="1" ht="21.2" customHeight="1" x14ac:dyDescent="0.2">
      <c r="A6" s="71"/>
      <c r="B6" s="15" t="s">
        <v>1</v>
      </c>
      <c r="C6" s="15" t="s">
        <v>2</v>
      </c>
      <c r="D6" s="15" t="s">
        <v>3</v>
      </c>
      <c r="E6" s="15" t="s">
        <v>4</v>
      </c>
      <c r="F6" s="15" t="s">
        <v>1</v>
      </c>
      <c r="G6" s="15" t="s">
        <v>2</v>
      </c>
      <c r="H6" s="15" t="s">
        <v>3</v>
      </c>
      <c r="I6" s="15" t="s">
        <v>4</v>
      </c>
      <c r="J6" s="15" t="s">
        <v>1</v>
      </c>
      <c r="K6" s="15" t="s">
        <v>2</v>
      </c>
      <c r="L6" s="15" t="s">
        <v>3</v>
      </c>
      <c r="M6" s="15" t="s">
        <v>4</v>
      </c>
      <c r="N6" s="15" t="s">
        <v>1</v>
      </c>
      <c r="O6" s="15" t="s">
        <v>2</v>
      </c>
      <c r="P6" s="15" t="s">
        <v>3</v>
      </c>
      <c r="Q6" s="15" t="s">
        <v>4</v>
      </c>
      <c r="R6" s="15" t="s">
        <v>1</v>
      </c>
      <c r="S6" s="15" t="s">
        <v>2</v>
      </c>
      <c r="T6" s="15" t="s">
        <v>3</v>
      </c>
      <c r="U6" s="15" t="s">
        <v>4</v>
      </c>
    </row>
    <row r="7" spans="1:21" ht="18.75" customHeight="1" x14ac:dyDescent="0.2">
      <c r="A7" s="5" t="s">
        <v>11</v>
      </c>
      <c r="B7" s="6">
        <f>SUM(ABRUZZO:VENETO!B7)</f>
        <v>2527367</v>
      </c>
      <c r="C7" s="6">
        <f>SUM(ABRUZZO:VENETO!C7)</f>
        <v>6714843.5</v>
      </c>
      <c r="D7" s="6">
        <f>SUM(ABRUZZO:VENETO!D7)</f>
        <v>14249824.5</v>
      </c>
      <c r="E7" s="7">
        <f>SUM(ABRUZZO:VENETO!E7)</f>
        <v>23492035</v>
      </c>
      <c r="F7" s="6">
        <f>SUM(ABRUZZO:VENETO!F7)</f>
        <v>25111084</v>
      </c>
      <c r="G7" s="6">
        <f>SUM(ABRUZZO:VENETO!G7)</f>
        <v>11507712</v>
      </c>
      <c r="H7" s="6">
        <f>SUM(ABRUZZO:VENETO!H7)</f>
        <v>19761719</v>
      </c>
      <c r="I7" s="7">
        <f>SUM(ABRUZZO:VENETO!I7)</f>
        <v>56380515</v>
      </c>
      <c r="J7" s="6">
        <f>SUM(ABRUZZO:VENETO!J7)</f>
        <v>368891</v>
      </c>
      <c r="K7" s="6">
        <f>SUM(ABRUZZO:VENETO!K7)</f>
        <v>860417</v>
      </c>
      <c r="L7" s="6">
        <f>SUM(ABRUZZO:VENETO!L7)</f>
        <v>2151293</v>
      </c>
      <c r="M7" s="7">
        <f>SUM(ABRUZZO:VENETO!M7)</f>
        <v>3380601</v>
      </c>
      <c r="N7" s="6">
        <f>SUM(ABRUZZO:VENETO!N7)</f>
        <v>61521834.740000002</v>
      </c>
      <c r="O7" s="6">
        <f>SUM(ABRUZZO:VENETO!O7)</f>
        <v>31853416.629999999</v>
      </c>
      <c r="P7" s="6">
        <f>SUM(ABRUZZO:VENETO!P7)</f>
        <v>60961634.950000003</v>
      </c>
      <c r="Q7" s="7">
        <f>SUM(ABRUZZO:VENETO!Q7)</f>
        <v>154336886.31999999</v>
      </c>
      <c r="R7" s="6">
        <f>SUM(ABRUZZO:VENETO!R7)</f>
        <v>3530146</v>
      </c>
      <c r="S7" s="6">
        <f>SUM(ABRUZZO:VENETO!S7)</f>
        <v>2388455</v>
      </c>
      <c r="T7" s="6">
        <f>SUM(ABRUZZO:VENETO!T7)</f>
        <v>4976068</v>
      </c>
      <c r="U7" s="7">
        <f>SUM(ABRUZZO:VENETO!U7)</f>
        <v>10894669</v>
      </c>
    </row>
    <row r="8" spans="1:21" ht="18.75" customHeight="1" x14ac:dyDescent="0.2">
      <c r="A8" s="5" t="s">
        <v>15</v>
      </c>
      <c r="B8" s="6">
        <f>SUM(ABRUZZO:VENETO!B8)</f>
        <v>1918291</v>
      </c>
      <c r="C8" s="6">
        <f>SUM(ABRUZZO:VENETO!C8)</f>
        <v>6190779</v>
      </c>
      <c r="D8" s="6">
        <f>SUM(ABRUZZO:VENETO!D8)</f>
        <v>12399077</v>
      </c>
      <c r="E8" s="7">
        <f>SUM(ABRUZZO:VENETO!E8)</f>
        <v>20508147</v>
      </c>
      <c r="F8" s="6">
        <f>SUM(ABRUZZO:VENETO!F8)</f>
        <v>26673655</v>
      </c>
      <c r="G8" s="6">
        <f>SUM(ABRUZZO:VENETO!G8)</f>
        <v>12010142</v>
      </c>
      <c r="H8" s="6">
        <f>SUM(ABRUZZO:VENETO!H8)</f>
        <v>16922393</v>
      </c>
      <c r="I8" s="7">
        <f>SUM(ABRUZZO:VENETO!I8)</f>
        <v>55606190</v>
      </c>
      <c r="J8" s="6">
        <f>SUM(ABRUZZO:VENETO!J8)</f>
        <v>301268</v>
      </c>
      <c r="K8" s="6">
        <f>SUM(ABRUZZO:VENETO!K8)</f>
        <v>786180</v>
      </c>
      <c r="L8" s="6">
        <f>SUM(ABRUZZO:VENETO!L8)</f>
        <v>1733514</v>
      </c>
      <c r="M8" s="7">
        <f>SUM(ABRUZZO:VENETO!M8)</f>
        <v>2820962</v>
      </c>
      <c r="N8" s="6">
        <f>SUM(ABRUZZO:VENETO!N8)</f>
        <v>61668793</v>
      </c>
      <c r="O8" s="6">
        <f>SUM(ABRUZZO:VENETO!O8)</f>
        <v>31936823</v>
      </c>
      <c r="P8" s="6">
        <f>SUM(ABRUZZO:VENETO!P8)</f>
        <v>49298744</v>
      </c>
      <c r="Q8" s="7">
        <f>SUM(ABRUZZO:VENETO!Q8)</f>
        <v>142904360</v>
      </c>
      <c r="R8" s="6">
        <f>SUM(ABRUZZO:VENETO!R8)</f>
        <v>3244029</v>
      </c>
      <c r="S8" s="6">
        <f>SUM(ABRUZZO:VENETO!S8)</f>
        <v>2086985</v>
      </c>
      <c r="T8" s="6">
        <f>SUM(ABRUZZO:VENETO!T8)</f>
        <v>3542475</v>
      </c>
      <c r="U8" s="7">
        <f>SUM(ABRUZZO:VENETO!U8)</f>
        <v>8873489</v>
      </c>
    </row>
    <row r="9" spans="1:21" ht="18.75" customHeight="1" x14ac:dyDescent="0.2">
      <c r="A9" s="5" t="s">
        <v>16</v>
      </c>
      <c r="B9" s="6">
        <f>SUM(ABRUZZO:VENETO!B9)</f>
        <v>1622782</v>
      </c>
      <c r="C9" s="6">
        <f>SUM(ABRUZZO:VENETO!C9)</f>
        <v>7145381</v>
      </c>
      <c r="D9" s="6">
        <f>SUM(ABRUZZO:VENETO!D9)</f>
        <v>13366693</v>
      </c>
      <c r="E9" s="7">
        <f>SUM(ABRUZZO:VENETO!E9)</f>
        <v>22134856</v>
      </c>
      <c r="F9" s="6">
        <f>SUM(ABRUZZO:VENETO!F9)</f>
        <v>28769257.280000001</v>
      </c>
      <c r="G9" s="6">
        <f>SUM(ABRUZZO:VENETO!G9)</f>
        <v>13007852.59</v>
      </c>
      <c r="H9" s="6">
        <f>SUM(ABRUZZO:VENETO!H9)</f>
        <v>18188670.699999999</v>
      </c>
      <c r="I9" s="7">
        <f>SUM(ABRUZZO:VENETO!I9)</f>
        <v>59965780.57</v>
      </c>
      <c r="J9" s="6">
        <f>SUM(ABRUZZO:VENETO!J9)</f>
        <v>226099</v>
      </c>
      <c r="K9" s="6">
        <f>SUM(ABRUZZO:VENETO!K9)</f>
        <v>825917</v>
      </c>
      <c r="L9" s="6">
        <f>SUM(ABRUZZO:VENETO!L9)</f>
        <v>1801649</v>
      </c>
      <c r="M9" s="7">
        <f>SUM(ABRUZZO:VENETO!M9)</f>
        <v>2853665</v>
      </c>
      <c r="N9" s="6">
        <f>SUM(ABRUZZO:VENETO!N9)</f>
        <v>67776003</v>
      </c>
      <c r="O9" s="6">
        <f>SUM(ABRUZZO:VENETO!O9)</f>
        <v>34483446</v>
      </c>
      <c r="P9" s="6">
        <f>SUM(ABRUZZO:VENETO!P9)</f>
        <v>53127478</v>
      </c>
      <c r="Q9" s="7">
        <f>SUM(ABRUZZO:VENETO!Q9)</f>
        <v>155386927</v>
      </c>
      <c r="R9" s="6">
        <f>SUM(ABRUZZO:VENETO!R9)</f>
        <v>3750029</v>
      </c>
      <c r="S9" s="6">
        <f>SUM(ABRUZZO:VENETO!S9)</f>
        <v>2172455</v>
      </c>
      <c r="T9" s="6">
        <f>SUM(ABRUZZO:VENETO!T9)</f>
        <v>3616700</v>
      </c>
      <c r="U9" s="7">
        <f>SUM(ABRUZZO:VENETO!U9)</f>
        <v>9539184</v>
      </c>
    </row>
    <row r="10" spans="1:21" ht="18.75" customHeight="1" x14ac:dyDescent="0.2">
      <c r="A10" s="5" t="s">
        <v>19</v>
      </c>
      <c r="B10" s="6">
        <f>SUM(ABRUZZO:VENETO!B10)</f>
        <v>904114</v>
      </c>
      <c r="C10" s="6">
        <f>SUM(ABRUZZO:VENETO!C10)</f>
        <v>5598174</v>
      </c>
      <c r="D10" s="6">
        <f>SUM(ABRUZZO:VENETO!D10)</f>
        <v>13393287</v>
      </c>
      <c r="E10" s="7">
        <f>SUM(ABRUZZO:VENETO!E10)</f>
        <v>19895575</v>
      </c>
      <c r="F10" s="6">
        <f>SUM(ABRUZZO:VENETO!F10)</f>
        <v>21245651.719999999</v>
      </c>
      <c r="G10" s="6">
        <f>SUM(ABRUZZO:VENETO!G10)</f>
        <v>11304506.41</v>
      </c>
      <c r="H10" s="6">
        <f>SUM(ABRUZZO:VENETO!H10)</f>
        <v>16794259.300000001</v>
      </c>
      <c r="I10" s="7">
        <f>SUM(ABRUZZO:VENETO!I10)</f>
        <v>49344417.43</v>
      </c>
      <c r="J10" s="6">
        <f>SUM(ABRUZZO:VENETO!J10)</f>
        <v>116573</v>
      </c>
      <c r="K10" s="6">
        <f>SUM(ABRUZZO:VENETO!K10)</f>
        <v>666856</v>
      </c>
      <c r="L10" s="6">
        <f>SUM(ABRUZZO:VENETO!L10)</f>
        <v>1798925</v>
      </c>
      <c r="M10" s="7">
        <f>SUM(ABRUZZO:VENETO!M10)</f>
        <v>2582354</v>
      </c>
      <c r="N10" s="6">
        <f>SUM(ABRUZZO:VENETO!N10)</f>
        <v>52809787</v>
      </c>
      <c r="O10" s="6">
        <f>SUM(ABRUZZO:VENETO!O10)</f>
        <v>31605472</v>
      </c>
      <c r="P10" s="6">
        <f>SUM(ABRUZZO:VENETO!P10)</f>
        <v>50578817</v>
      </c>
      <c r="Q10" s="7">
        <f>SUM(ABRUZZO:VENETO!Q10)</f>
        <v>134994076</v>
      </c>
      <c r="R10" s="6">
        <f>SUM(ABRUZZO:VENETO!R10)</f>
        <v>3856583</v>
      </c>
      <c r="S10" s="6">
        <f>SUM(ABRUZZO:VENETO!S10)</f>
        <v>2577214</v>
      </c>
      <c r="T10" s="6">
        <f>SUM(ABRUZZO:VENETO!T10)</f>
        <v>4435837</v>
      </c>
      <c r="U10" s="7">
        <f>SUM(ABRUZZO:VENETO!U10)</f>
        <v>10869634</v>
      </c>
    </row>
    <row r="11" spans="1:21" ht="18.75" customHeight="1" x14ac:dyDescent="0.2">
      <c r="A11" s="5" t="s">
        <v>17</v>
      </c>
      <c r="B11" s="6">
        <f>SUM(ABRUZZO:VENETO!B11)</f>
        <v>1627482</v>
      </c>
      <c r="C11" s="6">
        <f>SUM(ABRUZZO:VENETO!C11)</f>
        <v>7892546</v>
      </c>
      <c r="D11" s="6">
        <f>SUM(ABRUZZO:VENETO!D11)</f>
        <v>22342469</v>
      </c>
      <c r="E11" s="7">
        <f>SUM(ABRUZZO:VENETO!E11)</f>
        <v>31862497</v>
      </c>
      <c r="F11" s="6">
        <f>SUM(ABRUZZO:VENETO!F11)</f>
        <v>36641360</v>
      </c>
      <c r="G11" s="6">
        <f>SUM(ABRUZZO:VENETO!G11)</f>
        <v>16774997</v>
      </c>
      <c r="H11" s="6">
        <f>SUM(ABRUZZO:VENETO!H11)</f>
        <v>26328284</v>
      </c>
      <c r="I11" s="7">
        <f>SUM(ABRUZZO:VENETO!I11)</f>
        <v>79744641</v>
      </c>
      <c r="J11" s="6">
        <f>SUM(ABRUZZO:VENETO!J11)</f>
        <v>176847</v>
      </c>
      <c r="K11" s="6">
        <f>SUM(ABRUZZO:VENETO!K11)</f>
        <v>1158453</v>
      </c>
      <c r="L11" s="6">
        <f>SUM(ABRUZZO:VENETO!L11)</f>
        <v>3426264</v>
      </c>
      <c r="M11" s="7">
        <f>SUM(ABRUZZO:VENETO!M11)</f>
        <v>4761564</v>
      </c>
      <c r="N11" s="6">
        <f>SUM(ABRUZZO:VENETO!N11)</f>
        <v>99100207</v>
      </c>
      <c r="O11" s="6">
        <f>SUM(ABRUZZO:VENETO!O11)</f>
        <v>51343695</v>
      </c>
      <c r="P11" s="6">
        <f>SUM(ABRUZZO:VENETO!P11)</f>
        <v>85151064</v>
      </c>
      <c r="Q11" s="7">
        <f>SUM(ABRUZZO:VENETO!Q11)</f>
        <v>235594966</v>
      </c>
      <c r="R11" s="6">
        <f>SUM(ABRUZZO:VENETO!R11)</f>
        <v>5905622</v>
      </c>
      <c r="S11" s="6">
        <f>SUM(ABRUZZO:VENETO!S11)</f>
        <v>3436700</v>
      </c>
      <c r="T11" s="6">
        <f>SUM(ABRUZZO:VENETO!T11)</f>
        <v>6328407</v>
      </c>
      <c r="U11" s="7">
        <f>SUM(ABRUZZO:VENETO!U11)</f>
        <v>15670729</v>
      </c>
    </row>
    <row r="12" spans="1:21" ht="18.75" customHeight="1" x14ac:dyDescent="0.2">
      <c r="A12" s="5" t="s">
        <v>18</v>
      </c>
      <c r="B12" s="6">
        <f>SUM(ABRUZZO:VENETO!B12)</f>
        <v>824471</v>
      </c>
      <c r="C12" s="6">
        <f>SUM(ABRUZZO:VENETO!C12)</f>
        <v>3830467</v>
      </c>
      <c r="D12" s="6">
        <f>SUM(ABRUZZO:VENETO!D12)</f>
        <v>12882002</v>
      </c>
      <c r="E12" s="7">
        <f>SUM(ABRUZZO:VENETO!E12)</f>
        <v>17536940</v>
      </c>
      <c r="F12" s="6">
        <f>SUM(ABRUZZO:VENETO!F12)</f>
        <v>24374546.66</v>
      </c>
      <c r="G12" s="6">
        <f>SUM(ABRUZZO:VENETO!G12)</f>
        <v>11130861.67</v>
      </c>
      <c r="H12" s="6">
        <f>SUM(ABRUZZO:VENETO!H12)</f>
        <v>17998344.640000001</v>
      </c>
      <c r="I12" s="7">
        <f>SUM(ABRUZZO:VENETO!I12)</f>
        <v>53503752.969999999</v>
      </c>
      <c r="J12" s="6">
        <f>SUM(ABRUZZO:VENETO!J12)</f>
        <v>127102</v>
      </c>
      <c r="K12" s="6">
        <f>SUM(ABRUZZO:VENETO!K12)</f>
        <v>524588</v>
      </c>
      <c r="L12" s="6">
        <f>SUM(ABRUZZO:VENETO!L12)</f>
        <v>1655564</v>
      </c>
      <c r="M12" s="7">
        <f>SUM(ABRUZZO:VENETO!M12)</f>
        <v>2307254</v>
      </c>
      <c r="N12" s="6">
        <f>SUM(ABRUZZO:VENETO!N12)</f>
        <v>71627512</v>
      </c>
      <c r="O12" s="6">
        <f>SUM(ABRUZZO:VENETO!O12)</f>
        <v>34933026</v>
      </c>
      <c r="P12" s="6">
        <f>SUM(ABRUZZO:VENETO!P12)</f>
        <v>57036609</v>
      </c>
      <c r="Q12" s="7">
        <f>SUM(ABRUZZO:VENETO!Q12)</f>
        <v>163597147</v>
      </c>
      <c r="R12" s="6">
        <f>SUM(ABRUZZO:VENETO!R12)</f>
        <v>2928491</v>
      </c>
      <c r="S12" s="6">
        <f>SUM(ABRUZZO:VENETO!S12)</f>
        <v>1968325</v>
      </c>
      <c r="T12" s="6">
        <f>SUM(ABRUZZO:VENETO!T12)</f>
        <v>3590511</v>
      </c>
      <c r="U12" s="7">
        <f>SUM(ABRUZZO:VENETO!U12)</f>
        <v>8487327</v>
      </c>
    </row>
    <row r="13" spans="1:21" ht="18.75" customHeight="1" x14ac:dyDescent="0.2">
      <c r="A13" s="5" t="s">
        <v>5</v>
      </c>
      <c r="B13" s="6">
        <f>SUM(ABRUZZO:VENETO!B13)</f>
        <v>1084474</v>
      </c>
      <c r="C13" s="6">
        <f>SUM(ABRUZZO:VENETO!C13)</f>
        <v>4774638</v>
      </c>
      <c r="D13" s="6">
        <f>SUM(ABRUZZO:VENETO!D13)</f>
        <v>15008975</v>
      </c>
      <c r="E13" s="7">
        <f>SUM(ABRUZZO:VENETO!E13)</f>
        <v>20868087</v>
      </c>
      <c r="F13" s="6">
        <f>SUM(ABRUZZO:VENETO!F13)</f>
        <v>25823537.34</v>
      </c>
      <c r="G13" s="6">
        <f>SUM(ABRUZZO:VENETO!G13)</f>
        <v>12630621.33</v>
      </c>
      <c r="H13" s="6">
        <f>SUM(ABRUZZO:VENETO!H13)</f>
        <v>19636162.359999999</v>
      </c>
      <c r="I13" s="7">
        <f>SUM(ABRUZZO:VENETO!I13)</f>
        <v>58090321.030000001</v>
      </c>
      <c r="J13" s="6">
        <f>SUM(ABRUZZO:VENETO!J13)</f>
        <v>121873</v>
      </c>
      <c r="K13" s="6">
        <f>SUM(ABRUZZO:VENETO!K13)</f>
        <v>557929</v>
      </c>
      <c r="L13" s="6">
        <f>SUM(ABRUZZO:VENETO!L13)</f>
        <v>1772268</v>
      </c>
      <c r="M13" s="7">
        <f>SUM(ABRUZZO:VENETO!M13)</f>
        <v>2452070</v>
      </c>
      <c r="N13" s="6">
        <f>SUM(ABRUZZO:VENETO!N13)</f>
        <v>80165381</v>
      </c>
      <c r="O13" s="6">
        <f>SUM(ABRUZZO:VENETO!O13)</f>
        <v>41766276</v>
      </c>
      <c r="P13" s="6">
        <f>SUM(ABRUZZO:VENETO!P13)</f>
        <v>64170841</v>
      </c>
      <c r="Q13" s="7">
        <f>SUM(ABRUZZO:VENETO!Q13)</f>
        <v>186102498</v>
      </c>
      <c r="R13" s="6">
        <f>SUM(ABRUZZO:VENETO!R13)</f>
        <v>2956769</v>
      </c>
      <c r="S13" s="6">
        <f>SUM(ABRUZZO:VENETO!S13)</f>
        <v>2103612</v>
      </c>
      <c r="T13" s="6">
        <f>SUM(ABRUZZO:VENETO!T13)</f>
        <v>3688627</v>
      </c>
      <c r="U13" s="7">
        <f>SUM(ABRUZZO:VENETO!U13)</f>
        <v>8749008</v>
      </c>
    </row>
    <row r="14" spans="1:21" ht="18.75" customHeight="1" x14ac:dyDescent="0.2">
      <c r="A14" s="5" t="s">
        <v>6</v>
      </c>
      <c r="B14" s="6">
        <f>SUM(ABRUZZO:VENETO!B14)</f>
        <v>744468.72</v>
      </c>
      <c r="C14" s="6">
        <f>SUM(ABRUZZO:VENETO!C14)</f>
        <v>4887843.49</v>
      </c>
      <c r="D14" s="6">
        <f>SUM(ABRUZZO:VENETO!D14)</f>
        <v>14807176.49</v>
      </c>
      <c r="E14" s="7">
        <f>SUM(ABRUZZO:VENETO!E14)</f>
        <v>20439488.699999999</v>
      </c>
      <c r="F14" s="6">
        <f>SUM(ABRUZZO:VENETO!F14)</f>
        <v>23962605.59</v>
      </c>
      <c r="G14" s="6">
        <f>SUM(ABRUZZO:VENETO!G14)</f>
        <v>11601573.16</v>
      </c>
      <c r="H14" s="6">
        <f>SUM(ABRUZZO:VENETO!H14)</f>
        <v>19284392.32</v>
      </c>
      <c r="I14" s="7">
        <f>SUM(ABRUZZO:VENETO!I14)</f>
        <v>54848571.07</v>
      </c>
      <c r="J14" s="6">
        <f>SUM(ABRUZZO:VENETO!J14)</f>
        <v>130128</v>
      </c>
      <c r="K14" s="6">
        <f>SUM(ABRUZZO:VENETO!K14)</f>
        <v>630955</v>
      </c>
      <c r="L14" s="6">
        <f>SUM(ABRUZZO:VENETO!L14)</f>
        <v>1873082</v>
      </c>
      <c r="M14" s="7">
        <f>SUM(ABRUZZO:VENETO!M14)</f>
        <v>2634165</v>
      </c>
      <c r="N14" s="6">
        <f>SUM(ABRUZZO:VENETO!N14)</f>
        <v>75747972</v>
      </c>
      <c r="O14" s="6">
        <f>SUM(ABRUZZO:VENETO!O14)</f>
        <v>38258112</v>
      </c>
      <c r="P14" s="6">
        <f>SUM(ABRUZZO:VENETO!P14)</f>
        <v>63147440</v>
      </c>
      <c r="Q14" s="7">
        <f>SUM(ABRUZZO:VENETO!Q14)</f>
        <v>177153524</v>
      </c>
      <c r="R14" s="6">
        <f>SUM(ABRUZZO:VENETO!R14)</f>
        <v>2775499</v>
      </c>
      <c r="S14" s="6">
        <f>SUM(ABRUZZO:VENETO!S14)</f>
        <v>1845155</v>
      </c>
      <c r="T14" s="6">
        <f>SUM(ABRUZZO:VENETO!T14)</f>
        <v>3354096</v>
      </c>
      <c r="U14" s="7">
        <f>SUM(ABRUZZO:VENETO!U14)</f>
        <v>7974750</v>
      </c>
    </row>
    <row r="15" spans="1:21" ht="18.75" customHeight="1" x14ac:dyDescent="0.2">
      <c r="A15" s="5" t="s">
        <v>7</v>
      </c>
      <c r="B15" s="6">
        <f>SUM(ABRUZZO:VENETO!B15)</f>
        <v>834245.28</v>
      </c>
      <c r="C15" s="6">
        <f>SUM(ABRUZZO:VENETO!C15)</f>
        <v>6258032.4699999997</v>
      </c>
      <c r="D15" s="6">
        <f>SUM(ABRUZZO:VENETO!D15)</f>
        <v>15311973.899999999</v>
      </c>
      <c r="E15" s="7">
        <f>SUM(ABRUZZO:VENETO!E15)</f>
        <v>22404251.649999999</v>
      </c>
      <c r="F15" s="6">
        <f>SUM(ABRUZZO:VENETO!F15)</f>
        <v>26291268.620000001</v>
      </c>
      <c r="G15" s="6">
        <f>SUM(ABRUZZO:VENETO!G15)</f>
        <v>12364353.57</v>
      </c>
      <c r="H15" s="6">
        <f>SUM(ABRUZZO:VENETO!H15)</f>
        <v>17847496.899999999</v>
      </c>
      <c r="I15" s="7">
        <f>SUM(ABRUZZO:VENETO!I15)</f>
        <v>56503119.090000004</v>
      </c>
      <c r="J15" s="6">
        <f>SUM(ABRUZZO:VENETO!J15)</f>
        <v>141104</v>
      </c>
      <c r="K15" s="6">
        <f>SUM(ABRUZZO:VENETO!K15)</f>
        <v>776914</v>
      </c>
      <c r="L15" s="6">
        <f>SUM(ABRUZZO:VENETO!L15)</f>
        <v>1901104</v>
      </c>
      <c r="M15" s="7">
        <f>SUM(ABRUZZO:VENETO!M15)</f>
        <v>2819122</v>
      </c>
      <c r="N15" s="6">
        <f>SUM(ABRUZZO:VENETO!N15)</f>
        <v>76390987</v>
      </c>
      <c r="O15" s="6">
        <f>SUM(ABRUZZO:VENETO!O15)</f>
        <v>37823304</v>
      </c>
      <c r="P15" s="6">
        <f>SUM(ABRUZZO:VENETO!P15)</f>
        <v>56891772</v>
      </c>
      <c r="Q15" s="7">
        <f>SUM(ABRUZZO:VENETO!Q15)</f>
        <v>171106063</v>
      </c>
      <c r="R15" s="6">
        <f>SUM(ABRUZZO:VENETO!R15)</f>
        <v>3068016</v>
      </c>
      <c r="S15" s="6">
        <f>SUM(ABRUZZO:VENETO!S15)</f>
        <v>2019086</v>
      </c>
      <c r="T15" s="6">
        <f>SUM(ABRUZZO:VENETO!T15)</f>
        <v>3412054</v>
      </c>
      <c r="U15" s="7">
        <f>SUM(ABRUZZO:VENETO!U15)</f>
        <v>8499156</v>
      </c>
    </row>
    <row r="16" spans="1:21" ht="18.75" customHeight="1" x14ac:dyDescent="0.2">
      <c r="A16" s="5" t="s">
        <v>8</v>
      </c>
      <c r="B16" s="6">
        <f>SUM(ABRUZZO:VENETO!B16)</f>
        <v>1434104.26</v>
      </c>
      <c r="C16" s="6">
        <f>SUM(ABRUZZO:VENETO!C16)</f>
        <v>6551324.71</v>
      </c>
      <c r="D16" s="6">
        <f>SUM(ABRUZZO:VENETO!D16)</f>
        <v>15082062.58</v>
      </c>
      <c r="E16" s="7">
        <f>SUM(ABRUZZO:VENETO!E16)</f>
        <v>23067491.550000001</v>
      </c>
      <c r="F16" s="6">
        <f>SUM(ABRUZZO:VENETO!F16)</f>
        <v>24243042.060000002</v>
      </c>
      <c r="G16" s="6">
        <f>SUM(ABRUZZO:VENETO!G16)</f>
        <v>12226307.059999999</v>
      </c>
      <c r="H16" s="6">
        <f>SUM(ABRUZZO:VENETO!H16)</f>
        <v>17417700.27</v>
      </c>
      <c r="I16" s="7">
        <f>SUM(ABRUZZO:VENETO!I16)</f>
        <v>53887049.390000001</v>
      </c>
      <c r="J16" s="6">
        <f>SUM(ABRUZZO:VENETO!J16)</f>
        <v>204928</v>
      </c>
      <c r="K16" s="6">
        <f>SUM(ABRUZZO:VENETO!K16)</f>
        <v>874025</v>
      </c>
      <c r="L16" s="6">
        <f>SUM(ABRUZZO:VENETO!L16)</f>
        <v>2008331</v>
      </c>
      <c r="M16" s="7">
        <f>SUM(ABRUZZO:VENETO!M16)</f>
        <v>3087284</v>
      </c>
      <c r="N16" s="6">
        <f>SUM(ABRUZZO:VENETO!N16)</f>
        <v>56985819</v>
      </c>
      <c r="O16" s="6">
        <f>SUM(ABRUZZO:VENETO!O16)</f>
        <v>32892937</v>
      </c>
      <c r="P16" s="6">
        <f>SUM(ABRUZZO:VENETO!P16)</f>
        <v>51426590</v>
      </c>
      <c r="Q16" s="7">
        <f>SUM(ABRUZZO:VENETO!Q16)</f>
        <v>141305346</v>
      </c>
      <c r="R16" s="6">
        <f>SUM(ABRUZZO:VENETO!R16)</f>
        <v>2784414</v>
      </c>
      <c r="S16" s="6">
        <f>SUM(ABRUZZO:VENETO!S16)</f>
        <v>1991317</v>
      </c>
      <c r="T16" s="6">
        <f>SUM(ABRUZZO:VENETO!T16)</f>
        <v>3514782</v>
      </c>
      <c r="U16" s="7">
        <f>SUM(ABRUZZO:VENETO!U16)</f>
        <v>8290513</v>
      </c>
    </row>
    <row r="17" spans="1:22" ht="18.75" customHeight="1" x14ac:dyDescent="0.2">
      <c r="A17" s="5" t="s">
        <v>9</v>
      </c>
      <c r="B17" s="6">
        <f>SUM(ABRUZZO:VENETO!B17)</f>
        <v>1773991.74</v>
      </c>
      <c r="C17" s="6">
        <f>SUM(ABRUZZO:VENETO!C17)</f>
        <v>5041024.34</v>
      </c>
      <c r="D17" s="6">
        <f>SUM(ABRUZZO:VENETO!D17)</f>
        <v>11512665.030000001</v>
      </c>
      <c r="E17" s="7">
        <f>SUM(ABRUZZO:VENETO!E17)</f>
        <v>18327681.109999999</v>
      </c>
      <c r="F17" s="6">
        <f>SUM(ABRUZZO:VENETO!F17)</f>
        <v>22092717.740000002</v>
      </c>
      <c r="G17" s="6">
        <f>SUM(ABRUZZO:VENETO!G17)</f>
        <v>10064911.210000001</v>
      </c>
      <c r="H17" s="6">
        <f>SUM(ABRUZZO:VENETO!H17)</f>
        <v>14921184.510000002</v>
      </c>
      <c r="I17" s="7">
        <f>SUM(ABRUZZO:VENETO!I17)</f>
        <v>47078813.460000001</v>
      </c>
      <c r="J17" s="6">
        <f>SUM(ABRUZZO:VENETO!J17)</f>
        <v>120674</v>
      </c>
      <c r="K17" s="6">
        <f>SUM(ABRUZZO:VENETO!K17)</f>
        <v>192894</v>
      </c>
      <c r="L17" s="6">
        <f>SUM(ABRUZZO:VENETO!L17)</f>
        <v>424009</v>
      </c>
      <c r="M17" s="7">
        <f>SUM(ABRUZZO:VENETO!M17)</f>
        <v>737577</v>
      </c>
      <c r="N17" s="6">
        <f>SUM(ABRUZZO:VENETO!N17)</f>
        <v>51253189</v>
      </c>
      <c r="O17" s="6">
        <f>SUM(ABRUZZO:VENETO!O17)</f>
        <v>26630222</v>
      </c>
      <c r="P17" s="6">
        <f>SUM(ABRUZZO:VENETO!P17)</f>
        <v>44451414</v>
      </c>
      <c r="Q17" s="7">
        <f>SUM(ABRUZZO:VENETO!Q17)</f>
        <v>122334825</v>
      </c>
      <c r="R17" s="6">
        <f>SUM(ABRUZZO:VENETO!R17)</f>
        <v>3230531</v>
      </c>
      <c r="S17" s="6">
        <f>SUM(ABRUZZO:VENETO!S17)</f>
        <v>2113401</v>
      </c>
      <c r="T17" s="6">
        <f>SUM(ABRUZZO:VENETO!T17)</f>
        <v>3855628</v>
      </c>
      <c r="U17" s="7">
        <f>SUM(ABRUZZO:VENETO!U17)</f>
        <v>9199560</v>
      </c>
    </row>
    <row r="18" spans="1:22" ht="18.75" customHeight="1" x14ac:dyDescent="0.2">
      <c r="A18" s="5" t="s">
        <v>10</v>
      </c>
      <c r="B18" s="57" t="s">
        <v>72</v>
      </c>
      <c r="C18" s="57" t="s">
        <v>72</v>
      </c>
      <c r="D18" s="57" t="s">
        <v>72</v>
      </c>
      <c r="E18" s="59" t="s">
        <v>72</v>
      </c>
      <c r="F18" s="6">
        <f>SUM(ABRUZZO:VENETO!F18)</f>
        <v>0</v>
      </c>
      <c r="G18" s="57" t="s">
        <v>72</v>
      </c>
      <c r="H18" s="57" t="s">
        <v>72</v>
      </c>
      <c r="I18" s="59" t="s">
        <v>72</v>
      </c>
      <c r="J18" s="6">
        <f>SUM(ABRUZZO:VENETO!J18)</f>
        <v>0</v>
      </c>
      <c r="K18" s="57" t="s">
        <v>72</v>
      </c>
      <c r="L18" s="57" t="s">
        <v>72</v>
      </c>
      <c r="M18" s="59" t="s">
        <v>72</v>
      </c>
      <c r="N18" s="6">
        <f>SUM(ABRUZZO:VENETO!N18)</f>
        <v>0</v>
      </c>
      <c r="O18" s="57" t="s">
        <v>72</v>
      </c>
      <c r="P18" s="57" t="s">
        <v>72</v>
      </c>
      <c r="Q18" s="59" t="s">
        <v>72</v>
      </c>
      <c r="R18" s="6">
        <f>SUM(ABRUZZO:VENETO!R18)</f>
        <v>0</v>
      </c>
      <c r="S18" s="57" t="s">
        <v>72</v>
      </c>
      <c r="T18" s="57" t="s">
        <v>72</v>
      </c>
      <c r="U18" s="59" t="s">
        <v>72</v>
      </c>
    </row>
    <row r="19" spans="1:22" ht="21.75" customHeight="1" x14ac:dyDescent="0.2">
      <c r="A19" s="16" t="s">
        <v>12</v>
      </c>
      <c r="B19" s="17">
        <f t="shared" ref="B19:U19" si="0">SUM(B7:B18)</f>
        <v>15295791</v>
      </c>
      <c r="C19" s="18">
        <f t="shared" si="0"/>
        <v>64885053.510000005</v>
      </c>
      <c r="D19" s="18">
        <f t="shared" si="0"/>
        <v>160356205.5</v>
      </c>
      <c r="E19" s="19">
        <f t="shared" si="0"/>
        <v>240537050.00999999</v>
      </c>
      <c r="F19" s="17">
        <f t="shared" si="0"/>
        <v>285228726.00999999</v>
      </c>
      <c r="G19" s="18">
        <f t="shared" si="0"/>
        <v>134623838</v>
      </c>
      <c r="H19" s="18">
        <f t="shared" si="0"/>
        <v>205100607</v>
      </c>
      <c r="I19" s="19">
        <f t="shared" si="0"/>
        <v>624953171.00999999</v>
      </c>
      <c r="J19" s="17">
        <f t="shared" si="0"/>
        <v>2035487</v>
      </c>
      <c r="K19" s="18">
        <f t="shared" si="0"/>
        <v>7855128</v>
      </c>
      <c r="L19" s="18">
        <f t="shared" si="0"/>
        <v>20546003</v>
      </c>
      <c r="M19" s="19">
        <f t="shared" si="0"/>
        <v>30436618</v>
      </c>
      <c r="N19" s="17">
        <f t="shared" si="0"/>
        <v>755047484.74000001</v>
      </c>
      <c r="O19" s="18">
        <f t="shared" si="0"/>
        <v>393526729.63</v>
      </c>
      <c r="P19" s="18">
        <f t="shared" si="0"/>
        <v>636242403.95000005</v>
      </c>
      <c r="Q19" s="19">
        <f t="shared" si="0"/>
        <v>1784816618.3199999</v>
      </c>
      <c r="R19" s="17">
        <f t="shared" si="0"/>
        <v>38030129</v>
      </c>
      <c r="S19" s="18">
        <f t="shared" si="0"/>
        <v>24702705</v>
      </c>
      <c r="T19" s="18">
        <f t="shared" si="0"/>
        <v>44315185</v>
      </c>
      <c r="U19" s="19">
        <f t="shared" si="0"/>
        <v>107048019</v>
      </c>
    </row>
    <row r="20" spans="1:22" s="2" customFormat="1" ht="12.75" customHeight="1" x14ac:dyDescent="0.2">
      <c r="A20" s="9"/>
    </row>
    <row r="21" spans="1:22" ht="19.5" customHeight="1" x14ac:dyDescent="0.2">
      <c r="A21" s="69" t="s">
        <v>0</v>
      </c>
      <c r="B21" s="72" t="s">
        <v>43</v>
      </c>
      <c r="C21" s="73"/>
      <c r="D21" s="73"/>
      <c r="E21" s="73"/>
      <c r="F21" s="73"/>
      <c r="G21" s="73"/>
      <c r="H21" s="73"/>
      <c r="I21" s="73"/>
      <c r="J21" s="73"/>
      <c r="K21" s="73"/>
      <c r="L21" s="73"/>
      <c r="M21" s="73"/>
      <c r="N21" s="73"/>
      <c r="O21" s="73"/>
      <c r="P21" s="73"/>
      <c r="Q21" s="73"/>
      <c r="R21" s="73"/>
      <c r="S21" s="73"/>
      <c r="T21" s="73"/>
      <c r="U21" s="74"/>
      <c r="V21" s="4"/>
    </row>
    <row r="22" spans="1:22" ht="19.5" customHeight="1" x14ac:dyDescent="0.2">
      <c r="A22" s="70"/>
      <c r="B22" s="75" t="s">
        <v>20</v>
      </c>
      <c r="C22" s="76"/>
      <c r="D22" s="76"/>
      <c r="E22" s="77"/>
      <c r="F22" s="75" t="s">
        <v>21</v>
      </c>
      <c r="G22" s="76"/>
      <c r="H22" s="76"/>
      <c r="I22" s="77"/>
      <c r="J22" s="75" t="s">
        <v>22</v>
      </c>
      <c r="K22" s="76"/>
      <c r="L22" s="76"/>
      <c r="M22" s="77"/>
      <c r="N22" s="75" t="s">
        <v>23</v>
      </c>
      <c r="O22" s="76"/>
      <c r="P22" s="76"/>
      <c r="Q22" s="77"/>
      <c r="R22" s="75" t="s">
        <v>24</v>
      </c>
      <c r="S22" s="76"/>
      <c r="T22" s="76"/>
      <c r="U22" s="77"/>
      <c r="V22" s="4"/>
    </row>
    <row r="23" spans="1:22" ht="19.5" customHeight="1" x14ac:dyDescent="0.2">
      <c r="A23" s="71"/>
      <c r="B23" s="15"/>
      <c r="C23" s="15"/>
      <c r="D23" s="15"/>
      <c r="E23" s="15" t="s">
        <v>4</v>
      </c>
      <c r="F23" s="15"/>
      <c r="G23" s="15"/>
      <c r="H23" s="15"/>
      <c r="I23" s="15" t="s">
        <v>4</v>
      </c>
      <c r="J23" s="15"/>
      <c r="K23" s="15"/>
      <c r="L23" s="15"/>
      <c r="M23" s="15" t="s">
        <v>4</v>
      </c>
      <c r="N23" s="15"/>
      <c r="O23" s="15"/>
      <c r="P23" s="15"/>
      <c r="Q23" s="15" t="s">
        <v>4</v>
      </c>
      <c r="R23" s="15"/>
      <c r="S23" s="15"/>
      <c r="T23" s="15"/>
      <c r="U23" s="15" t="s">
        <v>4</v>
      </c>
      <c r="V23" s="4"/>
    </row>
    <row r="24" spans="1:22" ht="19.5" customHeight="1" x14ac:dyDescent="0.2">
      <c r="A24" s="5" t="s">
        <v>11</v>
      </c>
      <c r="B24" s="10"/>
      <c r="C24" s="10"/>
      <c r="D24" s="10"/>
      <c r="E24" s="7">
        <f>SUM(ABRUZZO:VENETO!E24)</f>
        <v>4417944</v>
      </c>
      <c r="F24" s="10"/>
      <c r="G24" s="10"/>
      <c r="H24" s="10"/>
      <c r="I24" s="7">
        <f>SUM(ABRUZZO:VENETO!I24)</f>
        <v>10853792</v>
      </c>
      <c r="J24" s="10"/>
      <c r="K24" s="10"/>
      <c r="L24" s="10"/>
      <c r="M24" s="7">
        <f>SUM(ABRUZZO:VENETO!M24)</f>
        <v>0</v>
      </c>
      <c r="N24" s="10"/>
      <c r="O24" s="10"/>
      <c r="P24" s="10"/>
      <c r="Q24" s="7">
        <f>SUM(ABRUZZO:VENETO!Q24)</f>
        <v>262230</v>
      </c>
      <c r="R24" s="10"/>
      <c r="S24" s="10"/>
      <c r="T24" s="10"/>
      <c r="U24" s="7">
        <f>SUM(ABRUZZO:VENETO!U24)</f>
        <v>6063030</v>
      </c>
    </row>
    <row r="25" spans="1:22" ht="19.5" customHeight="1" x14ac:dyDescent="0.2">
      <c r="A25" s="5" t="s">
        <v>15</v>
      </c>
      <c r="B25" s="10"/>
      <c r="C25" s="10"/>
      <c r="D25" s="10"/>
      <c r="E25" s="7">
        <f>SUM(ABRUZZO:VENETO!E25)</f>
        <v>3723246</v>
      </c>
      <c r="F25" s="10"/>
      <c r="G25" s="10"/>
      <c r="H25" s="10"/>
      <c r="I25" s="7">
        <f>SUM(ABRUZZO:VENETO!I25)</f>
        <v>7147642</v>
      </c>
      <c r="J25" s="10"/>
      <c r="K25" s="10"/>
      <c r="L25" s="10"/>
      <c r="M25" s="7">
        <f>SUM(ABRUZZO:VENETO!M25)</f>
        <v>0</v>
      </c>
      <c r="N25" s="10"/>
      <c r="O25" s="10"/>
      <c r="P25" s="10"/>
      <c r="Q25" s="7">
        <f>SUM(ABRUZZO:VENETO!Q25)</f>
        <v>259661</v>
      </c>
      <c r="R25" s="10"/>
      <c r="S25" s="10"/>
      <c r="T25" s="10"/>
      <c r="U25" s="7">
        <f>SUM(ABRUZZO:VENETO!U25)</f>
        <v>4660500</v>
      </c>
    </row>
    <row r="26" spans="1:22" ht="19.5" customHeight="1" x14ac:dyDescent="0.2">
      <c r="A26" s="5" t="s">
        <v>16</v>
      </c>
      <c r="B26" s="10"/>
      <c r="C26" s="10"/>
      <c r="D26" s="10"/>
      <c r="E26" s="7">
        <f>SUM(ABRUZZO:VENETO!E26)</f>
        <v>4202068</v>
      </c>
      <c r="F26" s="10"/>
      <c r="G26" s="10"/>
      <c r="H26" s="10"/>
      <c r="I26" s="7">
        <f>SUM(ABRUZZO:VENETO!I26)</f>
        <v>7473920.8399999999</v>
      </c>
      <c r="J26" s="10"/>
      <c r="K26" s="10"/>
      <c r="L26" s="10"/>
      <c r="M26" s="7">
        <f>SUM(ABRUZZO:VENETO!M26)</f>
        <v>0</v>
      </c>
      <c r="N26" s="10"/>
      <c r="O26" s="10"/>
      <c r="P26" s="10"/>
      <c r="Q26" s="7">
        <f>SUM(ABRUZZO:VENETO!Q26)</f>
        <v>136969</v>
      </c>
      <c r="R26" s="10"/>
      <c r="S26" s="10"/>
      <c r="T26" s="10"/>
      <c r="U26" s="7">
        <f>SUM(ABRUZZO:VENETO!U26)</f>
        <v>5143553</v>
      </c>
    </row>
    <row r="27" spans="1:22" ht="19.5" customHeight="1" x14ac:dyDescent="0.2">
      <c r="A27" s="5" t="s">
        <v>19</v>
      </c>
      <c r="B27" s="10"/>
      <c r="C27" s="10"/>
      <c r="D27" s="10"/>
      <c r="E27" s="7">
        <f>SUM(ABRUZZO:VENETO!E27)</f>
        <v>3479109</v>
      </c>
      <c r="F27" s="10"/>
      <c r="G27" s="10"/>
      <c r="H27" s="10"/>
      <c r="I27" s="7">
        <f>SUM(ABRUZZO:VENETO!I27)</f>
        <v>6812607.1600000001</v>
      </c>
      <c r="J27" s="10"/>
      <c r="K27" s="10"/>
      <c r="L27" s="10"/>
      <c r="M27" s="7">
        <f>SUM(ABRUZZO:VENETO!M27)</f>
        <v>0</v>
      </c>
      <c r="N27" s="10"/>
      <c r="O27" s="10"/>
      <c r="P27" s="10"/>
      <c r="Q27" s="7">
        <f>SUM(ABRUZZO:VENETO!Q27)</f>
        <v>134202</v>
      </c>
      <c r="R27" s="10"/>
      <c r="S27" s="10"/>
      <c r="T27" s="10"/>
      <c r="U27" s="7">
        <f>SUM(ABRUZZO:VENETO!U27)</f>
        <v>5181111</v>
      </c>
    </row>
    <row r="28" spans="1:22" ht="19.5" customHeight="1" x14ac:dyDescent="0.2">
      <c r="A28" s="5" t="s">
        <v>17</v>
      </c>
      <c r="B28" s="10"/>
      <c r="C28" s="10"/>
      <c r="D28" s="10"/>
      <c r="E28" s="7">
        <f>SUM(ABRUZZO:VENETO!E28)</f>
        <v>4137438</v>
      </c>
      <c r="F28" s="10"/>
      <c r="G28" s="10"/>
      <c r="H28" s="10"/>
      <c r="I28" s="7">
        <f>SUM(ABRUZZO:VENETO!I28)</f>
        <v>7443092</v>
      </c>
      <c r="J28" s="10"/>
      <c r="K28" s="10"/>
      <c r="L28" s="10"/>
      <c r="M28" s="7">
        <f>SUM(ABRUZZO:VENETO!M28)</f>
        <v>0</v>
      </c>
      <c r="N28" s="10"/>
      <c r="O28" s="10"/>
      <c r="P28" s="10"/>
      <c r="Q28" s="7">
        <f>SUM(ABRUZZO:VENETO!Q28)</f>
        <v>60085</v>
      </c>
      <c r="R28" s="10"/>
      <c r="S28" s="10"/>
      <c r="T28" s="10"/>
      <c r="U28" s="7">
        <f>SUM(ABRUZZO:VENETO!U28)</f>
        <v>5195541</v>
      </c>
    </row>
    <row r="29" spans="1:22" ht="19.5" customHeight="1" x14ac:dyDescent="0.2">
      <c r="A29" s="5" t="s">
        <v>18</v>
      </c>
      <c r="B29" s="10"/>
      <c r="C29" s="10"/>
      <c r="D29" s="10"/>
      <c r="E29" s="7">
        <f>SUM(ABRUZZO:VENETO!E29)</f>
        <v>2912445</v>
      </c>
      <c r="F29" s="10"/>
      <c r="G29" s="10"/>
      <c r="H29" s="10"/>
      <c r="I29" s="7">
        <f>SUM(ABRUZZO:VENETO!I29)</f>
        <v>6267489</v>
      </c>
      <c r="J29" s="10"/>
      <c r="K29" s="10"/>
      <c r="L29" s="10"/>
      <c r="M29" s="7">
        <f>SUM(ABRUZZO:VENETO!M29)</f>
        <v>0</v>
      </c>
      <c r="N29" s="10"/>
      <c r="O29" s="10"/>
      <c r="P29" s="10"/>
      <c r="Q29" s="7">
        <f>SUM(ABRUZZO:VENETO!Q29)</f>
        <v>144956</v>
      </c>
      <c r="R29" s="10"/>
      <c r="S29" s="10"/>
      <c r="T29" s="10"/>
      <c r="U29" s="7">
        <f>SUM(ABRUZZO:VENETO!U29)</f>
        <v>5199700</v>
      </c>
    </row>
    <row r="30" spans="1:22" ht="19.5" customHeight="1" x14ac:dyDescent="0.2">
      <c r="A30" s="5" t="s">
        <v>5</v>
      </c>
      <c r="B30" s="10"/>
      <c r="C30" s="10"/>
      <c r="D30" s="10"/>
      <c r="E30" s="7">
        <f>SUM(ABRUZZO:VENETO!E30)</f>
        <v>3722501</v>
      </c>
      <c r="F30" s="10"/>
      <c r="G30" s="10"/>
      <c r="H30" s="10"/>
      <c r="I30" s="7">
        <f>SUM(ABRUZZO:VENETO!I30)</f>
        <v>6487270</v>
      </c>
      <c r="J30" s="10"/>
      <c r="K30" s="10"/>
      <c r="L30" s="10"/>
      <c r="M30" s="7">
        <f>SUM(ABRUZZO:VENETO!M30)</f>
        <v>0</v>
      </c>
      <c r="N30" s="10"/>
      <c r="O30" s="10"/>
      <c r="P30" s="10"/>
      <c r="Q30" s="7">
        <f>SUM(ABRUZZO:VENETO!Q30)</f>
        <v>149377</v>
      </c>
      <c r="R30" s="10"/>
      <c r="S30" s="10"/>
      <c r="T30" s="10"/>
      <c r="U30" s="7">
        <f>SUM(ABRUZZO:VENETO!U30)</f>
        <v>5389222</v>
      </c>
    </row>
    <row r="31" spans="1:22" ht="19.5" customHeight="1" x14ac:dyDescent="0.2">
      <c r="A31" s="5" t="s">
        <v>6</v>
      </c>
      <c r="B31" s="10"/>
      <c r="C31" s="10"/>
      <c r="D31" s="10"/>
      <c r="E31" s="7">
        <f>SUM(ABRUZZO:VENETO!E31)</f>
        <v>3781518.88</v>
      </c>
      <c r="F31" s="10"/>
      <c r="G31" s="10"/>
      <c r="H31" s="10"/>
      <c r="I31" s="7">
        <f>SUM(ABRUZZO:VENETO!I31)</f>
        <v>5821052</v>
      </c>
      <c r="J31" s="10"/>
      <c r="K31" s="10"/>
      <c r="L31" s="10"/>
      <c r="M31" s="7">
        <f>SUM(ABRUZZO:VENETO!M31)</f>
        <v>0</v>
      </c>
      <c r="N31" s="10"/>
      <c r="O31" s="10"/>
      <c r="P31" s="10"/>
      <c r="Q31" s="7">
        <f>SUM(ABRUZZO:VENETO!Q31)</f>
        <v>148347</v>
      </c>
      <c r="R31" s="10"/>
      <c r="S31" s="10"/>
      <c r="T31" s="10"/>
      <c r="U31" s="7">
        <f>SUM(ABRUZZO:VENETO!U31)</f>
        <v>4953993</v>
      </c>
    </row>
    <row r="32" spans="1:22" ht="19.5" customHeight="1" x14ac:dyDescent="0.2">
      <c r="A32" s="5" t="s">
        <v>7</v>
      </c>
      <c r="B32" s="10"/>
      <c r="C32" s="10"/>
      <c r="D32" s="10"/>
      <c r="E32" s="7">
        <f>SUM(ABRUZZO:VENETO!E32)</f>
        <v>3813263.12</v>
      </c>
      <c r="F32" s="10"/>
      <c r="G32" s="10"/>
      <c r="H32" s="10"/>
      <c r="I32" s="7">
        <f>SUM(ABRUZZO:VENETO!I32)</f>
        <v>6082292</v>
      </c>
      <c r="J32" s="10"/>
      <c r="K32" s="10"/>
      <c r="L32" s="10"/>
      <c r="M32" s="7">
        <f>SUM(ABRUZZO:VENETO!M32)</f>
        <v>0</v>
      </c>
      <c r="N32" s="10"/>
      <c r="O32" s="10"/>
      <c r="P32" s="10"/>
      <c r="Q32" s="7">
        <f>SUM(ABRUZZO:VENETO!Q32)</f>
        <v>138439</v>
      </c>
      <c r="R32" s="10"/>
      <c r="S32" s="10"/>
      <c r="T32" s="10"/>
      <c r="U32" s="7">
        <f>SUM(ABRUZZO:VENETO!U32)</f>
        <v>5113924</v>
      </c>
    </row>
    <row r="33" spans="1:22" ht="19.5" customHeight="1" x14ac:dyDescent="0.2">
      <c r="A33" s="5" t="s">
        <v>8</v>
      </c>
      <c r="B33" s="10"/>
      <c r="C33" s="10"/>
      <c r="D33" s="10"/>
      <c r="E33" s="7">
        <f>SUM(ABRUZZO:VENETO!E33)</f>
        <v>3665949.77</v>
      </c>
      <c r="F33" s="10"/>
      <c r="G33" s="10"/>
      <c r="H33" s="10"/>
      <c r="I33" s="7">
        <f>SUM(ABRUZZO:VENETO!I33)</f>
        <v>6328495.8499999996</v>
      </c>
      <c r="J33" s="10"/>
      <c r="K33" s="10"/>
      <c r="L33" s="10"/>
      <c r="M33" s="7">
        <f>SUM(ABRUZZO:VENETO!M33)</f>
        <v>0</v>
      </c>
      <c r="N33" s="10"/>
      <c r="O33" s="10"/>
      <c r="P33" s="10"/>
      <c r="Q33" s="7">
        <f>SUM(ABRUZZO:VENETO!Q33)</f>
        <v>170196</v>
      </c>
      <c r="R33" s="10"/>
      <c r="S33" s="10"/>
      <c r="T33" s="10"/>
      <c r="U33" s="7">
        <f>SUM(ABRUZZO:VENETO!U33)</f>
        <v>5559858</v>
      </c>
    </row>
    <row r="34" spans="1:22" ht="19.5" customHeight="1" x14ac:dyDescent="0.2">
      <c r="A34" s="5" t="s">
        <v>9</v>
      </c>
      <c r="B34" s="10"/>
      <c r="C34" s="10"/>
      <c r="D34" s="10"/>
      <c r="E34" s="7">
        <f>SUM(ABRUZZO:VENETO!E34)</f>
        <v>1410244.23</v>
      </c>
      <c r="F34" s="10"/>
      <c r="G34" s="10"/>
      <c r="H34" s="10"/>
      <c r="I34" s="7">
        <f>SUM(ABRUZZO:VENETO!I34)</f>
        <v>2120586.15</v>
      </c>
      <c r="J34" s="10"/>
      <c r="K34" s="10"/>
      <c r="L34" s="10"/>
      <c r="M34" s="7">
        <f>SUM(ABRUZZO:VENETO!M34)</f>
        <v>0</v>
      </c>
      <c r="N34" s="10"/>
      <c r="O34" s="10"/>
      <c r="P34" s="10"/>
      <c r="Q34" s="7">
        <f>SUM(ABRUZZO:VENETO!Q34)</f>
        <v>16978</v>
      </c>
      <c r="R34" s="10"/>
      <c r="S34" s="10"/>
      <c r="T34" s="10"/>
      <c r="U34" s="7">
        <f>SUM(ABRUZZO:VENETO!U34)</f>
        <v>5591325</v>
      </c>
    </row>
    <row r="35" spans="1:22" ht="19.5" customHeight="1" x14ac:dyDescent="0.2">
      <c r="A35" s="5" t="s">
        <v>10</v>
      </c>
      <c r="B35" s="10"/>
      <c r="C35" s="10"/>
      <c r="D35" s="10"/>
      <c r="E35" s="59" t="s">
        <v>72</v>
      </c>
      <c r="F35" s="10"/>
      <c r="G35" s="10"/>
      <c r="H35" s="10"/>
      <c r="I35" s="59" t="s">
        <v>72</v>
      </c>
      <c r="J35" s="10"/>
      <c r="K35" s="10"/>
      <c r="L35" s="10"/>
      <c r="M35" s="59" t="s">
        <v>72</v>
      </c>
      <c r="N35" s="10"/>
      <c r="O35" s="10"/>
      <c r="P35" s="10"/>
      <c r="Q35" s="59" t="s">
        <v>72</v>
      </c>
      <c r="R35" s="10"/>
      <c r="S35" s="10"/>
      <c r="T35" s="10"/>
      <c r="U35" s="59" t="s">
        <v>72</v>
      </c>
    </row>
    <row r="36" spans="1:22" ht="21.2" customHeight="1" x14ac:dyDescent="0.2">
      <c r="A36" s="20" t="s">
        <v>12</v>
      </c>
      <c r="B36" s="17"/>
      <c r="C36" s="18"/>
      <c r="D36" s="18"/>
      <c r="E36" s="19">
        <f>SUM(E24:E35)</f>
        <v>39265727</v>
      </c>
      <c r="F36" s="17"/>
      <c r="G36" s="18"/>
      <c r="H36" s="18"/>
      <c r="I36" s="19">
        <f>SUM(I24:I35)</f>
        <v>72838239</v>
      </c>
      <c r="J36" s="17"/>
      <c r="K36" s="18"/>
      <c r="L36" s="18"/>
      <c r="M36" s="19">
        <f>SUM(M24:M35)</f>
        <v>0</v>
      </c>
      <c r="N36" s="17"/>
      <c r="O36" s="18"/>
      <c r="P36" s="18"/>
      <c r="Q36" s="19">
        <f>SUM(Q24:Q35)</f>
        <v>1621440</v>
      </c>
      <c r="R36" s="17"/>
      <c r="S36" s="18"/>
      <c r="T36" s="18"/>
      <c r="U36" s="19">
        <f>SUM(U24:U35)</f>
        <v>58051757</v>
      </c>
      <c r="V36" s="24">
        <f>U19+Q19+M19+I19+E19+E36+I36+Q36</f>
        <v>2901516882.3400002</v>
      </c>
    </row>
    <row r="37" spans="1:22" s="2" customFormat="1" ht="13.5" customHeight="1" x14ac:dyDescent="0.2">
      <c r="A37" s="1"/>
      <c r="B37" s="3"/>
      <c r="C37" s="3"/>
      <c r="D37" s="3"/>
      <c r="E37" s="3"/>
      <c r="H37" s="3"/>
      <c r="I37" s="3"/>
      <c r="Q37" s="3"/>
    </row>
    <row r="38" spans="1:22" s="4" customFormat="1" ht="18" customHeight="1" x14ac:dyDescent="0.2">
      <c r="A38" s="69" t="s">
        <v>0</v>
      </c>
      <c r="B38" s="72" t="s">
        <v>13</v>
      </c>
      <c r="C38" s="73"/>
      <c r="D38" s="73"/>
      <c r="E38" s="73"/>
      <c r="F38" s="73"/>
      <c r="G38" s="73"/>
      <c r="H38" s="73"/>
      <c r="I38" s="73"/>
      <c r="J38" s="73"/>
      <c r="K38" s="73"/>
      <c r="L38" s="73"/>
      <c r="M38" s="73"/>
      <c r="N38" s="73"/>
      <c r="O38" s="73"/>
      <c r="P38" s="73"/>
      <c r="Q38" s="73"/>
      <c r="R38" s="73"/>
      <c r="S38" s="73"/>
      <c r="T38" s="73"/>
      <c r="U38" s="74"/>
    </row>
    <row r="39" spans="1:22" s="4" customFormat="1" ht="21.75" customHeight="1" x14ac:dyDescent="0.2">
      <c r="A39" s="71"/>
      <c r="B39" s="75" t="s">
        <v>20</v>
      </c>
      <c r="C39" s="76"/>
      <c r="D39" s="76"/>
      <c r="E39" s="77"/>
      <c r="F39" s="75" t="s">
        <v>21</v>
      </c>
      <c r="G39" s="76"/>
      <c r="H39" s="76"/>
      <c r="I39" s="77"/>
      <c r="J39" s="75" t="s">
        <v>22</v>
      </c>
      <c r="K39" s="76"/>
      <c r="L39" s="76"/>
      <c r="M39" s="77"/>
      <c r="N39" s="75" t="s">
        <v>23</v>
      </c>
      <c r="O39" s="76"/>
      <c r="P39" s="76"/>
      <c r="Q39" s="77"/>
      <c r="R39" s="75" t="s">
        <v>24</v>
      </c>
      <c r="S39" s="76"/>
      <c r="T39" s="76"/>
      <c r="U39" s="77"/>
    </row>
    <row r="40" spans="1:22" ht="19.5" customHeight="1" x14ac:dyDescent="0.2">
      <c r="A40" s="5" t="s">
        <v>11</v>
      </c>
      <c r="B40" s="11"/>
      <c r="C40" s="12"/>
      <c r="D40" s="12"/>
      <c r="E40" s="7">
        <f>SUM(ABRUZZO:VENETO!E40)</f>
        <v>19834</v>
      </c>
      <c r="F40" s="12"/>
      <c r="G40" s="12"/>
      <c r="H40" s="12"/>
      <c r="I40" s="7">
        <f>SUM(ABRUZZO:VENETO!I40)</f>
        <v>43222</v>
      </c>
      <c r="J40" s="12"/>
      <c r="K40" s="12"/>
      <c r="L40" s="12"/>
      <c r="M40" s="7">
        <f>SUM(ABRUZZO:VENETO!M40)</f>
        <v>274</v>
      </c>
      <c r="N40" s="12"/>
      <c r="O40" s="12"/>
      <c r="P40" s="12"/>
      <c r="Q40" s="7">
        <f>SUM(ABRUZZO:VENETO!Q40)</f>
        <v>4509</v>
      </c>
      <c r="R40" s="12"/>
      <c r="S40" s="12"/>
      <c r="T40" s="12"/>
      <c r="U40" s="7">
        <f>SUM(ABRUZZO:VENETO!U40)</f>
        <v>22</v>
      </c>
    </row>
    <row r="41" spans="1:22" ht="19.5" customHeight="1" x14ac:dyDescent="0.2">
      <c r="A41" s="5" t="s">
        <v>15</v>
      </c>
      <c r="B41" s="11"/>
      <c r="C41" s="12"/>
      <c r="D41" s="12"/>
      <c r="E41" s="7">
        <f>SUM(ABRUZZO:VENETO!E41)</f>
        <v>23823</v>
      </c>
      <c r="F41" s="12"/>
      <c r="G41" s="12"/>
      <c r="H41" s="12"/>
      <c r="I41" s="7">
        <f>SUM(ABRUZZO:VENETO!I41)</f>
        <v>48787</v>
      </c>
      <c r="J41" s="12"/>
      <c r="K41" s="12"/>
      <c r="L41" s="12"/>
      <c r="M41" s="7">
        <f>SUM(ABRUZZO:VENETO!M41)</f>
        <v>322</v>
      </c>
      <c r="N41" s="12"/>
      <c r="O41" s="12"/>
      <c r="P41" s="12"/>
      <c r="Q41" s="7">
        <f>SUM(ABRUZZO:VENETO!Q41)</f>
        <v>4779</v>
      </c>
      <c r="R41" s="12"/>
      <c r="S41" s="12"/>
      <c r="T41" s="12"/>
      <c r="U41" s="7">
        <f>SUM(ABRUZZO:VENETO!U41)</f>
        <v>28</v>
      </c>
    </row>
    <row r="42" spans="1:22" ht="19.5" customHeight="1" x14ac:dyDescent="0.2">
      <c r="A42" s="5" t="s">
        <v>16</v>
      </c>
      <c r="B42" s="11"/>
      <c r="C42" s="12"/>
      <c r="D42" s="12"/>
      <c r="E42" s="7">
        <f>SUM(ABRUZZO:VENETO!E42)</f>
        <v>30898</v>
      </c>
      <c r="F42" s="12"/>
      <c r="G42" s="12"/>
      <c r="H42" s="12"/>
      <c r="I42" s="7">
        <f>SUM(ABRUZZO:VENETO!I42)</f>
        <v>55673</v>
      </c>
      <c r="J42" s="12"/>
      <c r="K42" s="12"/>
      <c r="L42" s="12"/>
      <c r="M42" s="7">
        <f>SUM(ABRUZZO:VENETO!M42)</f>
        <v>249</v>
      </c>
      <c r="N42" s="12"/>
      <c r="O42" s="12"/>
      <c r="P42" s="12"/>
      <c r="Q42" s="7">
        <f>SUM(ABRUZZO:VENETO!Q42)</f>
        <v>4059</v>
      </c>
      <c r="R42" s="12"/>
      <c r="S42" s="12"/>
      <c r="T42" s="12"/>
      <c r="U42" s="7">
        <f>SUM(ABRUZZO:VENETO!U42)</f>
        <v>25</v>
      </c>
    </row>
    <row r="43" spans="1:22" ht="19.5" customHeight="1" x14ac:dyDescent="0.2">
      <c r="A43" s="5" t="s">
        <v>19</v>
      </c>
      <c r="B43" s="11"/>
      <c r="C43" s="12"/>
      <c r="D43" s="12"/>
      <c r="E43" s="7">
        <f>SUM(ABRUZZO:VENETO!E43)</f>
        <v>34770</v>
      </c>
      <c r="F43" s="12"/>
      <c r="G43" s="12"/>
      <c r="H43" s="12"/>
      <c r="I43" s="7">
        <f>SUM(ABRUZZO:VENETO!I43)</f>
        <v>65468</v>
      </c>
      <c r="J43" s="12"/>
      <c r="K43" s="12"/>
      <c r="L43" s="12"/>
      <c r="M43" s="7">
        <f>SUM(ABRUZZO:VENETO!M43)</f>
        <v>252</v>
      </c>
      <c r="N43" s="12"/>
      <c r="O43" s="12"/>
      <c r="P43" s="12"/>
      <c r="Q43" s="7">
        <f>SUM(ABRUZZO:VENETO!Q43)</f>
        <v>4551</v>
      </c>
      <c r="R43" s="12"/>
      <c r="S43" s="12"/>
      <c r="T43" s="12"/>
      <c r="U43" s="7">
        <f>SUM(ABRUZZO:VENETO!U43)</f>
        <v>22</v>
      </c>
    </row>
    <row r="44" spans="1:22" ht="19.5" customHeight="1" x14ac:dyDescent="0.2">
      <c r="A44" s="5" t="s">
        <v>17</v>
      </c>
      <c r="B44" s="11"/>
      <c r="C44" s="12"/>
      <c r="D44" s="12"/>
      <c r="E44" s="7">
        <f>SUM(ABRUZZO:VENETO!E44)</f>
        <v>35415</v>
      </c>
      <c r="F44" s="12"/>
      <c r="G44" s="12"/>
      <c r="H44" s="12"/>
      <c r="I44" s="7">
        <f>SUM(ABRUZZO:VENETO!I44)</f>
        <v>75794</v>
      </c>
      <c r="J44" s="12"/>
      <c r="K44" s="12"/>
      <c r="L44" s="12"/>
      <c r="M44" s="7">
        <f>SUM(ABRUZZO:VENETO!M44)</f>
        <v>341</v>
      </c>
      <c r="N44" s="12"/>
      <c r="O44" s="12"/>
      <c r="P44" s="12"/>
      <c r="Q44" s="7">
        <f>SUM(ABRUZZO:VENETO!Q44)</f>
        <v>5458</v>
      </c>
      <c r="R44" s="12"/>
      <c r="S44" s="12"/>
      <c r="T44" s="12"/>
      <c r="U44" s="7">
        <f>SUM(ABRUZZO:VENETO!U44)</f>
        <v>27</v>
      </c>
    </row>
    <row r="45" spans="1:22" ht="19.5" customHeight="1" x14ac:dyDescent="0.2">
      <c r="A45" s="5" t="s">
        <v>18</v>
      </c>
      <c r="B45" s="11"/>
      <c r="C45" s="12"/>
      <c r="D45" s="12"/>
      <c r="E45" s="7">
        <f>SUM(ABRUZZO:VENETO!E45)</f>
        <v>25965</v>
      </c>
      <c r="F45" s="12"/>
      <c r="G45" s="12"/>
      <c r="H45" s="12"/>
      <c r="I45" s="7">
        <f>SUM(ABRUZZO:VENETO!I45)</f>
        <v>58327</v>
      </c>
      <c r="J45" s="12"/>
      <c r="K45" s="12"/>
      <c r="L45" s="12"/>
      <c r="M45" s="7">
        <f>SUM(ABRUZZO:VENETO!M45)</f>
        <v>290</v>
      </c>
      <c r="N45" s="12"/>
      <c r="O45" s="12"/>
      <c r="P45" s="12"/>
      <c r="Q45" s="7">
        <f>SUM(ABRUZZO:VENETO!Q45)</f>
        <v>4718</v>
      </c>
      <c r="R45" s="12"/>
      <c r="S45" s="12"/>
      <c r="T45" s="12"/>
      <c r="U45" s="7">
        <f>SUM(ABRUZZO:VENETO!U45)</f>
        <v>13</v>
      </c>
    </row>
    <row r="46" spans="1:22" ht="19.5" customHeight="1" x14ac:dyDescent="0.2">
      <c r="A46" s="5" t="s">
        <v>5</v>
      </c>
      <c r="B46" s="11"/>
      <c r="C46" s="12"/>
      <c r="D46" s="12"/>
      <c r="E46" s="7">
        <f>SUM(ABRUZZO:VENETO!E46)</f>
        <v>27050</v>
      </c>
      <c r="F46" s="12"/>
      <c r="G46" s="12"/>
      <c r="H46" s="12"/>
      <c r="I46" s="7">
        <f>SUM(ABRUZZO:VENETO!I46)</f>
        <v>58342</v>
      </c>
      <c r="J46" s="12"/>
      <c r="K46" s="12"/>
      <c r="L46" s="12"/>
      <c r="M46" s="7">
        <f>SUM(ABRUZZO:VENETO!M46)</f>
        <v>292</v>
      </c>
      <c r="N46" s="12"/>
      <c r="O46" s="12"/>
      <c r="P46" s="12"/>
      <c r="Q46" s="7">
        <f>SUM(ABRUZZO:VENETO!Q46)</f>
        <v>4408</v>
      </c>
      <c r="R46" s="12"/>
      <c r="S46" s="12"/>
      <c r="T46" s="12"/>
      <c r="U46" s="7">
        <f>SUM(ABRUZZO:VENETO!U46)</f>
        <v>12</v>
      </c>
    </row>
    <row r="47" spans="1:22" ht="19.5" customHeight="1" x14ac:dyDescent="0.2">
      <c r="A47" s="5" t="s">
        <v>6</v>
      </c>
      <c r="B47" s="11"/>
      <c r="C47" s="12"/>
      <c r="D47" s="12"/>
      <c r="E47" s="7">
        <f>SUM(ABRUZZO:VENETO!E47)</f>
        <v>25655</v>
      </c>
      <c r="F47" s="12"/>
      <c r="G47" s="12"/>
      <c r="H47" s="12"/>
      <c r="I47" s="7">
        <f>SUM(ABRUZZO:VENETO!I47)</f>
        <v>56500</v>
      </c>
      <c r="J47" s="12"/>
      <c r="K47" s="12"/>
      <c r="L47" s="12"/>
      <c r="M47" s="7">
        <f>SUM(ABRUZZO:VENETO!M47)</f>
        <v>252</v>
      </c>
      <c r="N47" s="12"/>
      <c r="O47" s="12"/>
      <c r="P47" s="12"/>
      <c r="Q47" s="7">
        <f>SUM(ABRUZZO:VENETO!Q47)</f>
        <v>3754</v>
      </c>
      <c r="R47" s="12"/>
      <c r="S47" s="12"/>
      <c r="T47" s="12"/>
      <c r="U47" s="7">
        <f>SUM(ABRUZZO:VENETO!U47)</f>
        <v>10</v>
      </c>
    </row>
    <row r="48" spans="1:22" ht="19.5" customHeight="1" x14ac:dyDescent="0.2">
      <c r="A48" s="5" t="s">
        <v>7</v>
      </c>
      <c r="B48" s="11"/>
      <c r="C48" s="12"/>
      <c r="D48" s="12"/>
      <c r="E48" s="7">
        <f>SUM(ABRUZZO:VENETO!E48)</f>
        <v>32067</v>
      </c>
      <c r="F48" s="12"/>
      <c r="G48" s="12"/>
      <c r="H48" s="12"/>
      <c r="I48" s="7">
        <f>SUM(ABRUZZO:VENETO!I48)</f>
        <v>70797</v>
      </c>
      <c r="J48" s="12"/>
      <c r="K48" s="12"/>
      <c r="L48" s="12"/>
      <c r="M48" s="7">
        <f>SUM(ABRUZZO:VENETO!M48)</f>
        <v>326</v>
      </c>
      <c r="N48" s="12"/>
      <c r="O48" s="12"/>
      <c r="P48" s="12"/>
      <c r="Q48" s="7">
        <f>SUM(ABRUZZO:VENETO!Q48)</f>
        <v>4639</v>
      </c>
      <c r="R48" s="12"/>
      <c r="S48" s="12"/>
      <c r="T48" s="12"/>
      <c r="U48" s="7">
        <f>SUM(ABRUZZO:VENETO!U48)</f>
        <v>12</v>
      </c>
    </row>
    <row r="49" spans="1:22" ht="19.5" customHeight="1" x14ac:dyDescent="0.2">
      <c r="A49" s="5" t="s">
        <v>8</v>
      </c>
      <c r="B49" s="11"/>
      <c r="C49" s="12"/>
      <c r="D49" s="12"/>
      <c r="E49" s="7">
        <f>SUM(ABRUZZO:VENETO!E49)</f>
        <v>23883</v>
      </c>
      <c r="F49" s="12"/>
      <c r="G49" s="12"/>
      <c r="H49" s="12"/>
      <c r="I49" s="7">
        <f>SUM(ABRUZZO:VENETO!I49)</f>
        <v>52834</v>
      </c>
      <c r="J49" s="12"/>
      <c r="K49" s="12"/>
      <c r="L49" s="12"/>
      <c r="M49" s="7">
        <f>SUM(ABRUZZO:VENETO!M49)</f>
        <v>251</v>
      </c>
      <c r="N49" s="12"/>
      <c r="O49" s="12"/>
      <c r="P49" s="12"/>
      <c r="Q49" s="7">
        <f>SUM(ABRUZZO:VENETO!Q49)</f>
        <v>3455</v>
      </c>
      <c r="R49" s="12"/>
      <c r="S49" s="12"/>
      <c r="T49" s="12"/>
      <c r="U49" s="7">
        <f>SUM(ABRUZZO:VENETO!U49)</f>
        <v>10</v>
      </c>
    </row>
    <row r="50" spans="1:22" ht="19.5" customHeight="1" x14ac:dyDescent="0.2">
      <c r="A50" s="5" t="s">
        <v>9</v>
      </c>
      <c r="B50" s="11"/>
      <c r="C50" s="12"/>
      <c r="D50" s="12"/>
      <c r="E50" s="7">
        <f>SUM(ABRUZZO:VENETO!E50)</f>
        <v>12874</v>
      </c>
      <c r="F50" s="12"/>
      <c r="G50" s="12"/>
      <c r="H50" s="12"/>
      <c r="I50" s="7">
        <f>SUM(ABRUZZO:VENETO!I50)</f>
        <v>29985</v>
      </c>
      <c r="J50" s="12"/>
      <c r="K50" s="12"/>
      <c r="L50" s="12"/>
      <c r="M50" s="7">
        <f>SUM(ABRUZZO:VENETO!M50)</f>
        <v>48</v>
      </c>
      <c r="N50" s="12"/>
      <c r="O50" s="12"/>
      <c r="P50" s="12"/>
      <c r="Q50" s="7">
        <f>SUM(ABRUZZO:VENETO!Q50)</f>
        <v>2674</v>
      </c>
      <c r="R50" s="12"/>
      <c r="S50" s="12"/>
      <c r="T50" s="12"/>
      <c r="U50" s="7">
        <f>SUM(ABRUZZO:VENETO!U50)</f>
        <v>9</v>
      </c>
    </row>
    <row r="51" spans="1:22" ht="19.5" customHeight="1" x14ac:dyDescent="0.2">
      <c r="A51" s="5" t="s">
        <v>10</v>
      </c>
      <c r="B51" s="11"/>
      <c r="C51" s="12"/>
      <c r="D51" s="12"/>
      <c r="E51" s="59" t="s">
        <v>72</v>
      </c>
      <c r="F51" s="12"/>
      <c r="G51" s="12"/>
      <c r="H51" s="12"/>
      <c r="I51" s="59" t="s">
        <v>72</v>
      </c>
      <c r="J51" s="12"/>
      <c r="K51" s="12"/>
      <c r="L51" s="12"/>
      <c r="M51" s="59" t="s">
        <v>72</v>
      </c>
      <c r="N51" s="12"/>
      <c r="O51" s="12"/>
      <c r="P51" s="12"/>
      <c r="Q51" s="59" t="s">
        <v>72</v>
      </c>
      <c r="R51" s="12"/>
      <c r="S51" s="12"/>
      <c r="T51" s="12"/>
      <c r="U51" s="59" t="s">
        <v>72</v>
      </c>
    </row>
    <row r="52" spans="1:22" ht="21.75" customHeight="1" x14ac:dyDescent="0.2">
      <c r="A52" s="20" t="s">
        <v>14</v>
      </c>
      <c r="B52" s="63"/>
      <c r="C52" s="64"/>
      <c r="D52" s="65"/>
      <c r="E52" s="21">
        <f>AVERAGE(E40:E51)</f>
        <v>26566.727272727272</v>
      </c>
      <c r="F52" s="63"/>
      <c r="G52" s="64"/>
      <c r="H52" s="65"/>
      <c r="I52" s="21">
        <f>AVERAGE(I40:I51)</f>
        <v>55975.36363636364</v>
      </c>
      <c r="J52" s="63"/>
      <c r="K52" s="64"/>
      <c r="L52" s="65"/>
      <c r="M52" s="21">
        <f>AVERAGE(M40:M51)</f>
        <v>263.36363636363637</v>
      </c>
      <c r="N52" s="63"/>
      <c r="O52" s="64"/>
      <c r="P52" s="65"/>
      <c r="Q52" s="21">
        <f>AVERAGE(Q40:Q51)</f>
        <v>4273.090909090909</v>
      </c>
      <c r="R52" s="63"/>
      <c r="S52" s="64"/>
      <c r="T52" s="65"/>
      <c r="U52" s="21">
        <f>AVERAGE(U40:U51)</f>
        <v>17.272727272727273</v>
      </c>
    </row>
    <row r="54" spans="1:22" ht="12" customHeight="1" x14ac:dyDescent="0.2">
      <c r="A54" s="79" t="s">
        <v>45</v>
      </c>
      <c r="B54" s="79"/>
      <c r="C54" s="79"/>
      <c r="D54" s="79"/>
      <c r="E54" s="79"/>
      <c r="F54" s="79"/>
      <c r="G54" s="79"/>
      <c r="H54" s="79"/>
      <c r="I54" s="79"/>
      <c r="J54" s="79"/>
      <c r="K54" s="79"/>
      <c r="L54" s="79"/>
      <c r="M54" s="79"/>
      <c r="N54" s="79"/>
      <c r="O54" s="79"/>
      <c r="P54" s="79"/>
      <c r="Q54" s="79"/>
      <c r="R54" s="79"/>
      <c r="S54" s="79"/>
      <c r="T54" s="79"/>
      <c r="U54" s="79"/>
    </row>
    <row r="55" spans="1:22" ht="12" customHeight="1" x14ac:dyDescent="0.2">
      <c r="A55" s="79"/>
      <c r="B55" s="79"/>
      <c r="C55" s="79"/>
      <c r="D55" s="79"/>
      <c r="E55" s="79"/>
      <c r="F55" s="79"/>
      <c r="G55" s="79"/>
      <c r="H55" s="79"/>
      <c r="I55" s="79"/>
      <c r="J55" s="79"/>
      <c r="K55" s="79"/>
      <c r="L55" s="79"/>
      <c r="M55" s="79"/>
      <c r="N55" s="79"/>
      <c r="O55" s="79"/>
      <c r="P55" s="79"/>
      <c r="Q55" s="79"/>
      <c r="R55" s="79"/>
      <c r="S55" s="79"/>
      <c r="T55" s="79"/>
      <c r="U55" s="79"/>
    </row>
    <row r="56" spans="1:22" ht="12" customHeight="1" x14ac:dyDescent="0.2">
      <c r="A56" s="79"/>
      <c r="B56" s="79"/>
      <c r="C56" s="79"/>
      <c r="D56" s="79"/>
      <c r="E56" s="79"/>
      <c r="F56" s="79"/>
      <c r="G56" s="79"/>
      <c r="H56" s="79"/>
      <c r="I56" s="79"/>
      <c r="J56" s="79"/>
      <c r="K56" s="79"/>
      <c r="L56" s="79"/>
      <c r="M56" s="79"/>
      <c r="N56" s="79"/>
      <c r="O56" s="79"/>
      <c r="P56" s="79"/>
      <c r="Q56" s="79"/>
      <c r="R56" s="79"/>
      <c r="S56" s="79"/>
      <c r="T56" s="79"/>
      <c r="U56" s="79"/>
    </row>
    <row r="57" spans="1:22" ht="12" customHeight="1" x14ac:dyDescent="0.2">
      <c r="A57" s="79"/>
      <c r="B57" s="79"/>
      <c r="C57" s="79"/>
      <c r="D57" s="79"/>
      <c r="E57" s="79"/>
      <c r="F57" s="79"/>
      <c r="G57" s="79"/>
      <c r="H57" s="79"/>
      <c r="I57" s="79"/>
      <c r="J57" s="79"/>
      <c r="K57" s="79"/>
      <c r="L57" s="79"/>
      <c r="M57" s="79"/>
      <c r="N57" s="79"/>
      <c r="O57" s="79"/>
      <c r="P57" s="79"/>
      <c r="Q57" s="79"/>
      <c r="R57" s="79"/>
      <c r="S57" s="79"/>
      <c r="T57" s="79"/>
      <c r="U57" s="79"/>
    </row>
    <row r="58" spans="1:22" x14ac:dyDescent="0.2">
      <c r="V58" s="3"/>
    </row>
    <row r="59" spans="1:22" x14ac:dyDescent="0.2">
      <c r="V59" s="3"/>
    </row>
    <row r="61" spans="1:22" x14ac:dyDescent="0.2">
      <c r="V61" s="3"/>
    </row>
  </sheetData>
  <mergeCells count="28">
    <mergeCell ref="B2:T2"/>
    <mergeCell ref="A4:A6"/>
    <mergeCell ref="B4:U4"/>
    <mergeCell ref="B5:E5"/>
    <mergeCell ref="F5:I5"/>
    <mergeCell ref="J5:M5"/>
    <mergeCell ref="N5:Q5"/>
    <mergeCell ref="R5:U5"/>
    <mergeCell ref="A21:A23"/>
    <mergeCell ref="B21:U21"/>
    <mergeCell ref="B22:E22"/>
    <mergeCell ref="F22:I22"/>
    <mergeCell ref="J22:M22"/>
    <mergeCell ref="N22:Q22"/>
    <mergeCell ref="R22:U22"/>
    <mergeCell ref="A38:A39"/>
    <mergeCell ref="B38:U38"/>
    <mergeCell ref="B39:E39"/>
    <mergeCell ref="F39:I39"/>
    <mergeCell ref="J39:M39"/>
    <mergeCell ref="N39:Q39"/>
    <mergeCell ref="R39:U39"/>
    <mergeCell ref="A54:U57"/>
    <mergeCell ref="R52:T52"/>
    <mergeCell ref="B52:D52"/>
    <mergeCell ref="F52:H52"/>
    <mergeCell ref="J52:L52"/>
    <mergeCell ref="N52:P52"/>
  </mergeCells>
  <phoneticPr fontId="4" type="noConversion"/>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
  <dimension ref="A2:Z57"/>
  <sheetViews>
    <sheetView showGridLines="0" zoomScale="70" zoomScaleNormal="70" workbookViewId="0">
      <selection activeCell="U51" sqref="U51"/>
    </sheetView>
  </sheetViews>
  <sheetFormatPr defaultRowHeight="12" x14ac:dyDescent="0.2"/>
  <cols>
    <col min="1" max="1" width="15.140625" style="1" customWidth="1"/>
    <col min="2" max="4" width="11.28515625" style="3" bestFit="1" customWidth="1"/>
    <col min="5" max="5" width="11.7109375" style="3" customWidth="1"/>
    <col min="6" max="8" width="11.28515625" style="3" customWidth="1"/>
    <col min="9" max="9" width="11.7109375" style="3" customWidth="1"/>
    <col min="10" max="12" width="11.28515625" style="3" customWidth="1"/>
    <col min="13" max="13" width="11.7109375" style="3" customWidth="1"/>
    <col min="14" max="16" width="11.28515625" style="3" customWidth="1"/>
    <col min="17" max="17" width="11.7109375" style="3" customWidth="1"/>
    <col min="18" max="20" width="11.28515625" style="3" customWidth="1"/>
    <col min="21" max="21" width="11.7109375" style="3" customWidth="1"/>
    <col min="22" max="16384" width="9.140625" style="1"/>
  </cols>
  <sheetData>
    <row r="2" spans="1:26" ht="18" customHeight="1" x14ac:dyDescent="0.2">
      <c r="B2" s="66" t="s">
        <v>74</v>
      </c>
      <c r="C2" s="67"/>
      <c r="D2" s="67"/>
      <c r="E2" s="67"/>
      <c r="F2" s="67"/>
      <c r="G2" s="67"/>
      <c r="H2" s="67"/>
      <c r="I2" s="67"/>
      <c r="J2" s="67"/>
      <c r="K2" s="67"/>
      <c r="L2" s="67"/>
      <c r="M2" s="67"/>
      <c r="N2" s="67"/>
      <c r="O2" s="67"/>
      <c r="P2" s="67"/>
      <c r="Q2" s="67"/>
      <c r="R2" s="67"/>
      <c r="S2" s="67"/>
      <c r="T2" s="68"/>
      <c r="U2" s="1"/>
    </row>
    <row r="3" spans="1:26" ht="15.75" customHeight="1" x14ac:dyDescent="0.2"/>
    <row r="4" spans="1:26" s="4" customFormat="1" ht="18" customHeight="1" x14ac:dyDescent="0.2">
      <c r="A4" s="69" t="s">
        <v>0</v>
      </c>
      <c r="B4" s="72" t="s">
        <v>26</v>
      </c>
      <c r="C4" s="73"/>
      <c r="D4" s="73"/>
      <c r="E4" s="73"/>
      <c r="F4" s="73"/>
      <c r="G4" s="73"/>
      <c r="H4" s="73"/>
      <c r="I4" s="73"/>
      <c r="J4" s="73"/>
      <c r="K4" s="73"/>
      <c r="L4" s="73"/>
      <c r="M4" s="73"/>
      <c r="N4" s="73"/>
      <c r="O4" s="73"/>
      <c r="P4" s="73"/>
      <c r="Q4" s="73"/>
      <c r="R4" s="73"/>
      <c r="S4" s="73"/>
      <c r="T4" s="73"/>
      <c r="U4" s="74"/>
    </row>
    <row r="5" spans="1:26" s="4" customFormat="1" ht="18" customHeight="1" x14ac:dyDescent="0.2">
      <c r="A5" s="70"/>
      <c r="B5" s="75" t="s">
        <v>20</v>
      </c>
      <c r="C5" s="76"/>
      <c r="D5" s="76"/>
      <c r="E5" s="77"/>
      <c r="F5" s="75" t="s">
        <v>21</v>
      </c>
      <c r="G5" s="76"/>
      <c r="H5" s="76"/>
      <c r="I5" s="77"/>
      <c r="J5" s="75" t="s">
        <v>22</v>
      </c>
      <c r="K5" s="76"/>
      <c r="L5" s="76"/>
      <c r="M5" s="77"/>
      <c r="N5" s="75" t="s">
        <v>23</v>
      </c>
      <c r="O5" s="76"/>
      <c r="P5" s="76"/>
      <c r="Q5" s="77"/>
      <c r="R5" s="75" t="s">
        <v>24</v>
      </c>
      <c r="S5" s="76"/>
      <c r="T5" s="76"/>
      <c r="U5" s="77"/>
    </row>
    <row r="6" spans="1:26" s="4" customFormat="1" ht="21.2" customHeight="1" x14ac:dyDescent="0.2">
      <c r="A6" s="71"/>
      <c r="B6" s="15" t="s">
        <v>1</v>
      </c>
      <c r="C6" s="15" t="s">
        <v>2</v>
      </c>
      <c r="D6" s="15" t="s">
        <v>3</v>
      </c>
      <c r="E6" s="15" t="s">
        <v>4</v>
      </c>
      <c r="F6" s="15" t="s">
        <v>1</v>
      </c>
      <c r="G6" s="15" t="s">
        <v>2</v>
      </c>
      <c r="H6" s="15" t="s">
        <v>3</v>
      </c>
      <c r="I6" s="15" t="s">
        <v>4</v>
      </c>
      <c r="J6" s="15" t="s">
        <v>1</v>
      </c>
      <c r="K6" s="15" t="s">
        <v>2</v>
      </c>
      <c r="L6" s="15" t="s">
        <v>3</v>
      </c>
      <c r="M6" s="15" t="s">
        <v>4</v>
      </c>
      <c r="N6" s="15" t="s">
        <v>1</v>
      </c>
      <c r="O6" s="15" t="s">
        <v>2</v>
      </c>
      <c r="P6" s="15" t="s">
        <v>3</v>
      </c>
      <c r="Q6" s="15" t="s">
        <v>4</v>
      </c>
      <c r="R6" s="15" t="s">
        <v>1</v>
      </c>
      <c r="S6" s="15" t="s">
        <v>2</v>
      </c>
      <c r="T6" s="15" t="s">
        <v>3</v>
      </c>
      <c r="U6" s="15" t="s">
        <v>4</v>
      </c>
    </row>
    <row r="7" spans="1:26" s="4" customFormat="1" ht="18.75" customHeight="1" x14ac:dyDescent="0.2">
      <c r="A7" s="5" t="s">
        <v>11</v>
      </c>
      <c r="B7" s="6">
        <v>74311</v>
      </c>
      <c r="C7" s="6">
        <v>199450</v>
      </c>
      <c r="D7" s="6">
        <v>501237</v>
      </c>
      <c r="E7" s="7">
        <f>SUM(B7:D7)</f>
        <v>774998</v>
      </c>
      <c r="F7" s="8">
        <v>737151</v>
      </c>
      <c r="G7" s="6">
        <v>327000</v>
      </c>
      <c r="H7" s="6">
        <v>518738</v>
      </c>
      <c r="I7" s="7">
        <f>SUM(F7:H7)</f>
        <v>1582889</v>
      </c>
      <c r="J7" s="8">
        <v>0</v>
      </c>
      <c r="K7" s="6">
        <v>0</v>
      </c>
      <c r="L7" s="6">
        <v>0</v>
      </c>
      <c r="M7" s="7">
        <f>SUM(J7:L7)</f>
        <v>0</v>
      </c>
      <c r="N7" s="8">
        <v>1346661</v>
      </c>
      <c r="O7" s="6">
        <v>792715</v>
      </c>
      <c r="P7" s="6">
        <v>1568170</v>
      </c>
      <c r="Q7" s="7">
        <f>SUM(N7:P7)</f>
        <v>3707546</v>
      </c>
      <c r="R7" s="8">
        <v>0</v>
      </c>
      <c r="S7" s="6">
        <v>0</v>
      </c>
      <c r="T7" s="6">
        <v>0</v>
      </c>
      <c r="U7" s="7">
        <f>SUM(R7:T7)</f>
        <v>0</v>
      </c>
      <c r="V7" s="1"/>
      <c r="W7" s="1"/>
      <c r="X7" s="1"/>
      <c r="Y7" s="1"/>
      <c r="Z7" s="1"/>
    </row>
    <row r="8" spans="1:26" s="4" customFormat="1" ht="18.75" customHeight="1" x14ac:dyDescent="0.2">
      <c r="A8" s="5" t="s">
        <v>15</v>
      </c>
      <c r="B8" s="6">
        <v>65306</v>
      </c>
      <c r="C8" s="6">
        <v>175500</v>
      </c>
      <c r="D8" s="6">
        <v>427251</v>
      </c>
      <c r="E8" s="7">
        <f>SUM(B8:D8)</f>
        <v>668057</v>
      </c>
      <c r="F8" s="8">
        <v>718728</v>
      </c>
      <c r="G8" s="6">
        <v>309778</v>
      </c>
      <c r="H8" s="6">
        <v>434421</v>
      </c>
      <c r="I8" s="7">
        <f>SUM(F8:H8)</f>
        <v>1462927</v>
      </c>
      <c r="J8" s="8">
        <v>0</v>
      </c>
      <c r="K8" s="6">
        <v>0</v>
      </c>
      <c r="L8" s="6">
        <v>0</v>
      </c>
      <c r="M8" s="7">
        <f>SUM(J8:L8)</f>
        <v>0</v>
      </c>
      <c r="N8" s="8">
        <v>1396502</v>
      </c>
      <c r="O8" s="6">
        <v>822544</v>
      </c>
      <c r="P8" s="6">
        <v>1307930</v>
      </c>
      <c r="Q8" s="7">
        <f>SUM(N8:P8)</f>
        <v>3526976</v>
      </c>
      <c r="R8" s="8">
        <v>0</v>
      </c>
      <c r="S8" s="6">
        <v>0</v>
      </c>
      <c r="T8" s="6">
        <v>0</v>
      </c>
      <c r="U8" s="7">
        <f>SUM(R8:T8)</f>
        <v>0</v>
      </c>
      <c r="V8" s="1"/>
      <c r="W8" s="1"/>
      <c r="X8" s="1"/>
      <c r="Y8" s="1"/>
      <c r="Z8" s="1"/>
    </row>
    <row r="9" spans="1:26" s="4" customFormat="1" ht="18.75" customHeight="1" x14ac:dyDescent="0.2">
      <c r="A9" s="5" t="s">
        <v>16</v>
      </c>
      <c r="B9" s="6">
        <v>37051</v>
      </c>
      <c r="C9" s="6">
        <v>183544</v>
      </c>
      <c r="D9" s="6">
        <v>402784</v>
      </c>
      <c r="E9" s="7">
        <f>SUM(B9:D9)</f>
        <v>623379</v>
      </c>
      <c r="F9" s="8">
        <v>761898</v>
      </c>
      <c r="G9" s="6">
        <v>321718</v>
      </c>
      <c r="H9" s="6">
        <v>440838</v>
      </c>
      <c r="I9" s="7">
        <f>SUM(F9:H9)</f>
        <v>1524454</v>
      </c>
      <c r="J9" s="8">
        <v>0</v>
      </c>
      <c r="K9" s="6">
        <v>0</v>
      </c>
      <c r="L9" s="6">
        <v>0</v>
      </c>
      <c r="M9" s="7">
        <f>SUM(J9:L9)</f>
        <v>0</v>
      </c>
      <c r="N9" s="8">
        <v>1601363</v>
      </c>
      <c r="O9" s="6">
        <v>917164</v>
      </c>
      <c r="P9" s="6">
        <v>1442577</v>
      </c>
      <c r="Q9" s="7">
        <f>SUM(N9:P9)</f>
        <v>3961104</v>
      </c>
      <c r="R9" s="8">
        <v>0</v>
      </c>
      <c r="S9" s="6">
        <v>0</v>
      </c>
      <c r="T9" s="6">
        <v>0</v>
      </c>
      <c r="U9" s="7">
        <f>SUM(R9:T9)</f>
        <v>0</v>
      </c>
      <c r="V9" s="1"/>
      <c r="W9" s="1"/>
      <c r="X9" s="1"/>
      <c r="Y9" s="1"/>
      <c r="Z9" s="1"/>
    </row>
    <row r="10" spans="1:26" ht="18.75" customHeight="1" x14ac:dyDescent="0.2">
      <c r="A10" s="5" t="s">
        <v>19</v>
      </c>
      <c r="B10" s="6">
        <v>22786</v>
      </c>
      <c r="C10" s="6">
        <v>143987</v>
      </c>
      <c r="D10" s="6">
        <v>414765</v>
      </c>
      <c r="E10" s="7">
        <f>SUM(B10:D10)</f>
        <v>581538</v>
      </c>
      <c r="F10" s="8">
        <v>541677</v>
      </c>
      <c r="G10" s="6">
        <v>266474</v>
      </c>
      <c r="H10" s="6">
        <v>379672</v>
      </c>
      <c r="I10" s="7">
        <f t="shared" ref="I10:I17" si="0">SUM(F10:H10)</f>
        <v>1187823</v>
      </c>
      <c r="J10" s="8">
        <v>0</v>
      </c>
      <c r="K10" s="6">
        <v>0</v>
      </c>
      <c r="L10" s="6">
        <v>0</v>
      </c>
      <c r="M10" s="7">
        <f>SUM(J10:L10)</f>
        <v>0</v>
      </c>
      <c r="N10" s="8">
        <v>1295972</v>
      </c>
      <c r="O10" s="6">
        <v>881243</v>
      </c>
      <c r="P10" s="6">
        <v>1437894</v>
      </c>
      <c r="Q10" s="7">
        <f t="shared" ref="Q10:Q17" si="1">SUM(N10:P10)</f>
        <v>3615109</v>
      </c>
      <c r="R10" s="8">
        <v>0</v>
      </c>
      <c r="S10" s="6">
        <v>0</v>
      </c>
      <c r="T10" s="6">
        <v>0</v>
      </c>
      <c r="U10" s="7">
        <f t="shared" ref="U10:U17" si="2">SUM(R10:T10)</f>
        <v>0</v>
      </c>
    </row>
    <row r="11" spans="1:26" ht="18.75" customHeight="1" x14ac:dyDescent="0.2">
      <c r="A11" s="5" t="s">
        <v>17</v>
      </c>
      <c r="B11" s="6">
        <v>49838</v>
      </c>
      <c r="C11" s="6">
        <v>222165</v>
      </c>
      <c r="D11" s="6">
        <v>647673</v>
      </c>
      <c r="E11" s="7">
        <f t="shared" ref="E11:E17" si="3">SUM(B11:D11)</f>
        <v>919676</v>
      </c>
      <c r="F11" s="8">
        <v>1081690</v>
      </c>
      <c r="G11" s="6">
        <v>444677</v>
      </c>
      <c r="H11" s="6">
        <v>689237</v>
      </c>
      <c r="I11" s="7">
        <f t="shared" si="0"/>
        <v>2215604</v>
      </c>
      <c r="J11" s="8">
        <v>0</v>
      </c>
      <c r="K11" s="6">
        <v>0</v>
      </c>
      <c r="L11" s="6">
        <v>0</v>
      </c>
      <c r="M11" s="7">
        <f t="shared" ref="M11:M17" si="4">SUM(J11:L11)</f>
        <v>0</v>
      </c>
      <c r="N11" s="8">
        <v>2937012</v>
      </c>
      <c r="O11" s="6">
        <v>1738820</v>
      </c>
      <c r="P11" s="6">
        <v>3022867</v>
      </c>
      <c r="Q11" s="7">
        <f t="shared" si="1"/>
        <v>7698699</v>
      </c>
      <c r="R11" s="8">
        <v>0</v>
      </c>
      <c r="S11" s="6">
        <v>0</v>
      </c>
      <c r="T11" s="6">
        <v>0</v>
      </c>
      <c r="U11" s="7">
        <f t="shared" si="2"/>
        <v>0</v>
      </c>
    </row>
    <row r="12" spans="1:26" ht="18.75" customHeight="1" x14ac:dyDescent="0.2">
      <c r="A12" s="5" t="s">
        <v>18</v>
      </c>
      <c r="B12" s="6">
        <v>19929</v>
      </c>
      <c r="C12" s="6">
        <v>71052</v>
      </c>
      <c r="D12" s="6">
        <v>241065</v>
      </c>
      <c r="E12" s="7">
        <f t="shared" si="3"/>
        <v>332046</v>
      </c>
      <c r="F12" s="8">
        <v>570009</v>
      </c>
      <c r="G12" s="6">
        <v>233190</v>
      </c>
      <c r="H12" s="6">
        <v>373966</v>
      </c>
      <c r="I12" s="7">
        <f t="shared" si="0"/>
        <v>1177165</v>
      </c>
      <c r="J12" s="8">
        <v>0</v>
      </c>
      <c r="K12" s="6">
        <v>0</v>
      </c>
      <c r="L12" s="6">
        <v>0</v>
      </c>
      <c r="M12" s="7">
        <f t="shared" si="4"/>
        <v>0</v>
      </c>
      <c r="N12" s="8">
        <v>1636284</v>
      </c>
      <c r="O12" s="6">
        <v>923942</v>
      </c>
      <c r="P12" s="6">
        <v>1590425</v>
      </c>
      <c r="Q12" s="7">
        <f t="shared" si="1"/>
        <v>4150651</v>
      </c>
      <c r="R12" s="8">
        <v>0</v>
      </c>
      <c r="S12" s="6">
        <v>0</v>
      </c>
      <c r="T12" s="6">
        <v>0</v>
      </c>
      <c r="U12" s="7">
        <f t="shared" si="2"/>
        <v>0</v>
      </c>
    </row>
    <row r="13" spans="1:26" ht="18.75" customHeight="1" x14ac:dyDescent="0.2">
      <c r="A13" s="5" t="s">
        <v>5</v>
      </c>
      <c r="B13" s="6">
        <v>20022</v>
      </c>
      <c r="C13" s="6">
        <v>78400</v>
      </c>
      <c r="D13" s="6">
        <v>259252</v>
      </c>
      <c r="E13" s="7">
        <f t="shared" si="3"/>
        <v>357674</v>
      </c>
      <c r="F13" s="8">
        <v>624593</v>
      </c>
      <c r="G13" s="6">
        <v>277236</v>
      </c>
      <c r="H13" s="6">
        <v>432389</v>
      </c>
      <c r="I13" s="7">
        <f t="shared" si="0"/>
        <v>1334218</v>
      </c>
      <c r="J13" s="8">
        <v>0</v>
      </c>
      <c r="K13" s="6">
        <v>0</v>
      </c>
      <c r="L13" s="6">
        <v>0</v>
      </c>
      <c r="M13" s="7">
        <f t="shared" si="4"/>
        <v>0</v>
      </c>
      <c r="N13" s="8">
        <v>1874116</v>
      </c>
      <c r="O13" s="6">
        <v>1098903</v>
      </c>
      <c r="P13" s="6">
        <v>1757385</v>
      </c>
      <c r="Q13" s="7">
        <f t="shared" si="1"/>
        <v>4730404</v>
      </c>
      <c r="R13" s="8">
        <v>0</v>
      </c>
      <c r="S13" s="6">
        <v>0</v>
      </c>
      <c r="T13" s="6">
        <v>0</v>
      </c>
      <c r="U13" s="7">
        <f t="shared" si="2"/>
        <v>0</v>
      </c>
    </row>
    <row r="14" spans="1:26" ht="18.75" customHeight="1" x14ac:dyDescent="0.2">
      <c r="A14" s="5" t="s">
        <v>6</v>
      </c>
      <c r="B14" s="6">
        <v>22025</v>
      </c>
      <c r="C14" s="6">
        <v>94348</v>
      </c>
      <c r="D14" s="6">
        <v>285501</v>
      </c>
      <c r="E14" s="7">
        <f t="shared" si="3"/>
        <v>401874</v>
      </c>
      <c r="F14" s="8">
        <v>623610</v>
      </c>
      <c r="G14" s="6">
        <v>269664</v>
      </c>
      <c r="H14" s="6">
        <v>448816</v>
      </c>
      <c r="I14" s="7">
        <f t="shared" si="0"/>
        <v>1342090</v>
      </c>
      <c r="J14" s="8">
        <v>0</v>
      </c>
      <c r="K14" s="6">
        <v>0</v>
      </c>
      <c r="L14" s="6">
        <v>0</v>
      </c>
      <c r="M14" s="7">
        <f t="shared" si="4"/>
        <v>0</v>
      </c>
      <c r="N14" s="8">
        <v>1793966</v>
      </c>
      <c r="O14" s="6">
        <v>1034605</v>
      </c>
      <c r="P14" s="6">
        <v>1773493</v>
      </c>
      <c r="Q14" s="7">
        <f t="shared" si="1"/>
        <v>4602064</v>
      </c>
      <c r="R14" s="8">
        <v>0</v>
      </c>
      <c r="S14" s="6">
        <v>0</v>
      </c>
      <c r="T14" s="6">
        <v>0</v>
      </c>
      <c r="U14" s="7">
        <f t="shared" si="2"/>
        <v>0</v>
      </c>
    </row>
    <row r="15" spans="1:26" ht="18.75" customHeight="1" x14ac:dyDescent="0.2">
      <c r="A15" s="5" t="s">
        <v>7</v>
      </c>
      <c r="B15" s="6">
        <v>19403</v>
      </c>
      <c r="C15" s="6">
        <v>34078</v>
      </c>
      <c r="D15" s="6">
        <v>74456</v>
      </c>
      <c r="E15" s="7">
        <f t="shared" si="3"/>
        <v>127937</v>
      </c>
      <c r="F15" s="8">
        <v>652960</v>
      </c>
      <c r="G15" s="6">
        <v>275010</v>
      </c>
      <c r="H15" s="6">
        <v>408107</v>
      </c>
      <c r="I15" s="7">
        <f t="shared" si="0"/>
        <v>1336077</v>
      </c>
      <c r="J15" s="8">
        <v>0</v>
      </c>
      <c r="K15" s="6">
        <v>0</v>
      </c>
      <c r="L15" s="6">
        <v>0</v>
      </c>
      <c r="M15" s="7">
        <f t="shared" si="4"/>
        <v>0</v>
      </c>
      <c r="N15" s="8">
        <v>1866552</v>
      </c>
      <c r="O15" s="6">
        <v>1049863</v>
      </c>
      <c r="P15" s="6">
        <v>1656392</v>
      </c>
      <c r="Q15" s="7">
        <f t="shared" si="1"/>
        <v>4572807</v>
      </c>
      <c r="R15" s="8">
        <v>0</v>
      </c>
      <c r="S15" s="6">
        <v>0</v>
      </c>
      <c r="T15" s="6">
        <v>0</v>
      </c>
      <c r="U15" s="7">
        <f t="shared" si="2"/>
        <v>0</v>
      </c>
    </row>
    <row r="16" spans="1:26" ht="18.75" customHeight="1" x14ac:dyDescent="0.2">
      <c r="A16" s="5" t="s">
        <v>8</v>
      </c>
      <c r="B16" s="6">
        <v>14772</v>
      </c>
      <c r="C16" s="6">
        <v>32213</v>
      </c>
      <c r="D16" s="6">
        <v>74480</v>
      </c>
      <c r="E16" s="7">
        <f t="shared" si="3"/>
        <v>121465</v>
      </c>
      <c r="F16" s="8">
        <v>661352</v>
      </c>
      <c r="G16" s="6">
        <v>294119</v>
      </c>
      <c r="H16" s="6">
        <v>423910</v>
      </c>
      <c r="I16" s="7">
        <f t="shared" si="0"/>
        <v>1379381</v>
      </c>
      <c r="J16" s="8">
        <v>0</v>
      </c>
      <c r="K16" s="6">
        <v>0</v>
      </c>
      <c r="L16" s="6">
        <v>0</v>
      </c>
      <c r="M16" s="7">
        <f t="shared" si="4"/>
        <v>0</v>
      </c>
      <c r="N16" s="8">
        <v>1461854</v>
      </c>
      <c r="O16" s="6">
        <v>972711</v>
      </c>
      <c r="P16" s="6">
        <v>1583682</v>
      </c>
      <c r="Q16" s="7">
        <f t="shared" si="1"/>
        <v>4018247</v>
      </c>
      <c r="R16" s="8">
        <v>0</v>
      </c>
      <c r="S16" s="6">
        <v>0</v>
      </c>
      <c r="T16" s="6">
        <v>0</v>
      </c>
      <c r="U16" s="7">
        <f t="shared" si="2"/>
        <v>0</v>
      </c>
    </row>
    <row r="17" spans="1:26" ht="18.75" customHeight="1" x14ac:dyDescent="0.2">
      <c r="A17" s="5" t="s">
        <v>9</v>
      </c>
      <c r="B17" s="6">
        <v>15865</v>
      </c>
      <c r="C17" s="6">
        <v>33014</v>
      </c>
      <c r="D17" s="6">
        <v>79847</v>
      </c>
      <c r="E17" s="7">
        <f t="shared" si="3"/>
        <v>128726</v>
      </c>
      <c r="F17" s="8">
        <v>736576</v>
      </c>
      <c r="G17" s="6">
        <v>304238</v>
      </c>
      <c r="H17" s="6">
        <v>448955</v>
      </c>
      <c r="I17" s="7">
        <f t="shared" si="0"/>
        <v>1489769</v>
      </c>
      <c r="J17" s="8">
        <v>0</v>
      </c>
      <c r="K17" s="6">
        <v>0</v>
      </c>
      <c r="L17" s="6">
        <v>0</v>
      </c>
      <c r="M17" s="7">
        <f t="shared" si="4"/>
        <v>0</v>
      </c>
      <c r="N17" s="8">
        <v>1543787</v>
      </c>
      <c r="O17" s="6">
        <v>891762</v>
      </c>
      <c r="P17" s="6">
        <v>1530667</v>
      </c>
      <c r="Q17" s="7">
        <f t="shared" si="1"/>
        <v>3966216</v>
      </c>
      <c r="R17" s="8">
        <v>0</v>
      </c>
      <c r="S17" s="6">
        <v>0</v>
      </c>
      <c r="T17" s="6">
        <v>0</v>
      </c>
      <c r="U17" s="7">
        <f t="shared" si="2"/>
        <v>0</v>
      </c>
    </row>
    <row r="18" spans="1:26" s="2" customFormat="1" ht="18.75" customHeight="1" x14ac:dyDescent="0.2">
      <c r="A18" s="5" t="s">
        <v>10</v>
      </c>
      <c r="B18" s="57" t="s">
        <v>71</v>
      </c>
      <c r="C18" s="57" t="s">
        <v>71</v>
      </c>
      <c r="D18" s="57" t="s">
        <v>71</v>
      </c>
      <c r="E18" s="58" t="s">
        <v>72</v>
      </c>
      <c r="F18" s="57" t="s">
        <v>71</v>
      </c>
      <c r="G18" s="57" t="s">
        <v>71</v>
      </c>
      <c r="H18" s="57" t="s">
        <v>71</v>
      </c>
      <c r="I18" s="58" t="s">
        <v>72</v>
      </c>
      <c r="J18" s="57" t="s">
        <v>72</v>
      </c>
      <c r="K18" s="57" t="s">
        <v>72</v>
      </c>
      <c r="L18" s="57" t="s">
        <v>72</v>
      </c>
      <c r="M18" s="58" t="s">
        <v>72</v>
      </c>
      <c r="N18" s="57" t="s">
        <v>71</v>
      </c>
      <c r="O18" s="57" t="s">
        <v>71</v>
      </c>
      <c r="P18" s="57" t="s">
        <v>71</v>
      </c>
      <c r="Q18" s="58" t="s">
        <v>72</v>
      </c>
      <c r="R18" s="57" t="s">
        <v>72</v>
      </c>
      <c r="S18" s="57" t="s">
        <v>72</v>
      </c>
      <c r="T18" s="57" t="s">
        <v>72</v>
      </c>
      <c r="U18" s="58" t="s">
        <v>72</v>
      </c>
      <c r="V18" s="1"/>
      <c r="W18" s="1"/>
      <c r="X18" s="1"/>
      <c r="Y18" s="1"/>
      <c r="Z18" s="1"/>
    </row>
    <row r="19" spans="1:26" ht="21.75" customHeight="1" x14ac:dyDescent="0.2">
      <c r="A19" s="16" t="s">
        <v>12</v>
      </c>
      <c r="B19" s="17">
        <f t="shared" ref="B19:U19" si="5">SUM(B7:B18)</f>
        <v>361308</v>
      </c>
      <c r="C19" s="18">
        <f t="shared" si="5"/>
        <v>1267751</v>
      </c>
      <c r="D19" s="18">
        <f t="shared" si="5"/>
        <v>3408311</v>
      </c>
      <c r="E19" s="19">
        <f t="shared" si="5"/>
        <v>5037370</v>
      </c>
      <c r="F19" s="17">
        <f t="shared" si="5"/>
        <v>7710244</v>
      </c>
      <c r="G19" s="18">
        <f t="shared" si="5"/>
        <v>3323104</v>
      </c>
      <c r="H19" s="18">
        <f t="shared" si="5"/>
        <v>4999049</v>
      </c>
      <c r="I19" s="19">
        <f t="shared" si="5"/>
        <v>16032397</v>
      </c>
      <c r="J19" s="17">
        <f t="shared" si="5"/>
        <v>0</v>
      </c>
      <c r="K19" s="18">
        <f t="shared" si="5"/>
        <v>0</v>
      </c>
      <c r="L19" s="18">
        <f t="shared" si="5"/>
        <v>0</v>
      </c>
      <c r="M19" s="19">
        <f t="shared" si="5"/>
        <v>0</v>
      </c>
      <c r="N19" s="17">
        <f t="shared" si="5"/>
        <v>18754069</v>
      </c>
      <c r="O19" s="18">
        <f t="shared" si="5"/>
        <v>11124272</v>
      </c>
      <c r="P19" s="18">
        <f t="shared" si="5"/>
        <v>18671482</v>
      </c>
      <c r="Q19" s="19">
        <f t="shared" si="5"/>
        <v>48549823</v>
      </c>
      <c r="R19" s="17">
        <f t="shared" si="5"/>
        <v>0</v>
      </c>
      <c r="S19" s="18">
        <f t="shared" si="5"/>
        <v>0</v>
      </c>
      <c r="T19" s="18">
        <f t="shared" si="5"/>
        <v>0</v>
      </c>
      <c r="U19" s="19">
        <f t="shared" si="5"/>
        <v>0</v>
      </c>
      <c r="W19" s="3"/>
    </row>
    <row r="20" spans="1:26" ht="12.75" customHeight="1" x14ac:dyDescent="0.2">
      <c r="A20" s="9"/>
      <c r="B20" s="2"/>
      <c r="C20" s="2"/>
      <c r="D20" s="2"/>
      <c r="E20" s="2"/>
      <c r="F20" s="2"/>
      <c r="G20" s="2"/>
      <c r="H20" s="2"/>
      <c r="I20" s="2"/>
      <c r="J20" s="2"/>
      <c r="K20" s="2"/>
      <c r="L20" s="2"/>
      <c r="M20" s="2"/>
      <c r="N20" s="2"/>
      <c r="O20" s="2"/>
      <c r="P20" s="2"/>
      <c r="Q20" s="2"/>
      <c r="R20" s="2"/>
      <c r="S20" s="2"/>
      <c r="T20" s="2"/>
      <c r="U20" s="2"/>
      <c r="V20" s="2"/>
      <c r="W20" s="2"/>
      <c r="X20" s="2"/>
      <c r="Y20" s="2"/>
      <c r="Z20" s="2"/>
    </row>
    <row r="21" spans="1:26" ht="19.5" customHeight="1" x14ac:dyDescent="0.2">
      <c r="A21" s="69" t="s">
        <v>0</v>
      </c>
      <c r="B21" s="72" t="s">
        <v>25</v>
      </c>
      <c r="C21" s="73"/>
      <c r="D21" s="73"/>
      <c r="E21" s="73"/>
      <c r="F21" s="73"/>
      <c r="G21" s="73"/>
      <c r="H21" s="73"/>
      <c r="I21" s="73"/>
      <c r="J21" s="73"/>
      <c r="K21" s="73"/>
      <c r="L21" s="73"/>
      <c r="M21" s="73"/>
      <c r="N21" s="73"/>
      <c r="O21" s="73"/>
      <c r="P21" s="73"/>
      <c r="Q21" s="73"/>
      <c r="R21" s="73"/>
      <c r="S21" s="73"/>
      <c r="T21" s="73"/>
      <c r="U21" s="74"/>
      <c r="V21" s="4"/>
      <c r="W21" s="4"/>
      <c r="X21" s="4"/>
      <c r="Y21" s="4"/>
      <c r="Z21" s="4"/>
    </row>
    <row r="22" spans="1:26" ht="19.5" customHeight="1" x14ac:dyDescent="0.2">
      <c r="A22" s="70"/>
      <c r="B22" s="75" t="s">
        <v>20</v>
      </c>
      <c r="C22" s="76"/>
      <c r="D22" s="76"/>
      <c r="E22" s="77"/>
      <c r="F22" s="75" t="s">
        <v>21</v>
      </c>
      <c r="G22" s="76"/>
      <c r="H22" s="76"/>
      <c r="I22" s="77"/>
      <c r="J22" s="75" t="s">
        <v>22</v>
      </c>
      <c r="K22" s="76"/>
      <c r="L22" s="76"/>
      <c r="M22" s="77"/>
      <c r="N22" s="75" t="s">
        <v>23</v>
      </c>
      <c r="O22" s="76"/>
      <c r="P22" s="76"/>
      <c r="Q22" s="77"/>
      <c r="R22" s="75" t="s">
        <v>24</v>
      </c>
      <c r="S22" s="76"/>
      <c r="T22" s="76"/>
      <c r="U22" s="77"/>
      <c r="V22" s="4"/>
      <c r="W22" s="4"/>
      <c r="X22" s="4"/>
      <c r="Y22" s="4"/>
      <c r="Z22" s="4"/>
    </row>
    <row r="23" spans="1:26" ht="19.5" customHeight="1" x14ac:dyDescent="0.2">
      <c r="A23" s="71"/>
      <c r="B23" s="15"/>
      <c r="C23" s="15"/>
      <c r="D23" s="15"/>
      <c r="E23" s="15" t="s">
        <v>4</v>
      </c>
      <c r="F23" s="15"/>
      <c r="G23" s="15"/>
      <c r="H23" s="15"/>
      <c r="I23" s="15" t="s">
        <v>4</v>
      </c>
      <c r="J23" s="15"/>
      <c r="K23" s="15"/>
      <c r="L23" s="15"/>
      <c r="M23" s="15" t="s">
        <v>4</v>
      </c>
      <c r="N23" s="15"/>
      <c r="O23" s="15"/>
      <c r="P23" s="15"/>
      <c r="Q23" s="15" t="s">
        <v>4</v>
      </c>
      <c r="R23" s="15"/>
      <c r="S23" s="15"/>
      <c r="T23" s="15"/>
      <c r="U23" s="15" t="s">
        <v>4</v>
      </c>
      <c r="V23" s="4"/>
      <c r="W23" s="4"/>
      <c r="X23" s="4"/>
      <c r="Y23" s="4"/>
      <c r="Z23" s="4"/>
    </row>
    <row r="24" spans="1:26" ht="19.5" customHeight="1" x14ac:dyDescent="0.2">
      <c r="A24" s="5" t="s">
        <v>11</v>
      </c>
      <c r="B24" s="10"/>
      <c r="C24" s="10"/>
      <c r="D24" s="10"/>
      <c r="E24" s="7">
        <v>12349</v>
      </c>
      <c r="F24" s="10"/>
      <c r="G24" s="10"/>
      <c r="H24" s="10"/>
      <c r="I24" s="7">
        <v>35370</v>
      </c>
      <c r="J24" s="10"/>
      <c r="K24" s="10"/>
      <c r="L24" s="10"/>
      <c r="M24" s="7">
        <v>0</v>
      </c>
      <c r="N24" s="10"/>
      <c r="O24" s="10"/>
      <c r="P24" s="10"/>
      <c r="Q24" s="7">
        <v>0</v>
      </c>
      <c r="R24" s="10"/>
      <c r="S24" s="10"/>
      <c r="T24" s="10"/>
      <c r="U24" s="7">
        <v>0</v>
      </c>
    </row>
    <row r="25" spans="1:26" ht="19.5" customHeight="1" x14ac:dyDescent="0.2">
      <c r="A25" s="5" t="s">
        <v>15</v>
      </c>
      <c r="B25" s="10"/>
      <c r="C25" s="10"/>
      <c r="D25" s="10"/>
      <c r="E25" s="7">
        <v>3836</v>
      </c>
      <c r="F25" s="10"/>
      <c r="G25" s="10"/>
      <c r="H25" s="10"/>
      <c r="I25" s="7">
        <v>10498</v>
      </c>
      <c r="J25" s="10"/>
      <c r="K25" s="10"/>
      <c r="L25" s="10"/>
      <c r="M25" s="7">
        <v>0</v>
      </c>
      <c r="N25" s="10"/>
      <c r="O25" s="10"/>
      <c r="P25" s="10"/>
      <c r="Q25" s="7">
        <v>0</v>
      </c>
      <c r="R25" s="10"/>
      <c r="S25" s="10"/>
      <c r="T25" s="10"/>
      <c r="U25" s="7">
        <v>0</v>
      </c>
    </row>
    <row r="26" spans="1:26" ht="19.5" customHeight="1" x14ac:dyDescent="0.2">
      <c r="A26" s="5" t="s">
        <v>16</v>
      </c>
      <c r="B26" s="10"/>
      <c r="C26" s="10"/>
      <c r="D26" s="10"/>
      <c r="E26" s="7">
        <v>4065</v>
      </c>
      <c r="F26" s="10"/>
      <c r="G26" s="10"/>
      <c r="H26" s="10"/>
      <c r="I26" s="7">
        <v>12262</v>
      </c>
      <c r="J26" s="10"/>
      <c r="K26" s="10"/>
      <c r="L26" s="10"/>
      <c r="M26" s="7">
        <v>0</v>
      </c>
      <c r="N26" s="10"/>
      <c r="O26" s="10"/>
      <c r="P26" s="10"/>
      <c r="Q26" s="7">
        <v>0</v>
      </c>
      <c r="R26" s="10"/>
      <c r="S26" s="10"/>
      <c r="T26" s="10"/>
      <c r="U26" s="7">
        <v>0</v>
      </c>
    </row>
    <row r="27" spans="1:26" ht="19.5" customHeight="1" x14ac:dyDescent="0.2">
      <c r="A27" s="5" t="s">
        <v>19</v>
      </c>
      <c r="B27" s="10"/>
      <c r="C27" s="10"/>
      <c r="D27" s="10"/>
      <c r="E27" s="7">
        <v>1639</v>
      </c>
      <c r="F27" s="10"/>
      <c r="G27" s="10"/>
      <c r="H27" s="10"/>
      <c r="I27" s="7">
        <v>8743</v>
      </c>
      <c r="J27" s="10"/>
      <c r="K27" s="10"/>
      <c r="L27" s="10"/>
      <c r="M27" s="7">
        <v>0</v>
      </c>
      <c r="N27" s="10"/>
      <c r="O27" s="10"/>
      <c r="P27" s="10"/>
      <c r="Q27" s="7">
        <v>0</v>
      </c>
      <c r="R27" s="10"/>
      <c r="S27" s="10"/>
      <c r="T27" s="10"/>
      <c r="U27" s="7">
        <v>0</v>
      </c>
    </row>
    <row r="28" spans="1:26" ht="19.5" customHeight="1" x14ac:dyDescent="0.2">
      <c r="A28" s="5" t="s">
        <v>17</v>
      </c>
      <c r="B28" s="10"/>
      <c r="C28" s="10"/>
      <c r="D28" s="10"/>
      <c r="E28" s="7">
        <v>467</v>
      </c>
      <c r="F28" s="10"/>
      <c r="G28" s="10"/>
      <c r="H28" s="10"/>
      <c r="I28" s="7">
        <v>16849</v>
      </c>
      <c r="J28" s="10"/>
      <c r="K28" s="10"/>
      <c r="L28" s="10"/>
      <c r="M28" s="7">
        <v>0</v>
      </c>
      <c r="N28" s="10"/>
      <c r="O28" s="10"/>
      <c r="P28" s="10"/>
      <c r="Q28" s="7">
        <v>0</v>
      </c>
      <c r="R28" s="10"/>
      <c r="S28" s="10"/>
      <c r="T28" s="10"/>
      <c r="U28" s="7">
        <v>0</v>
      </c>
    </row>
    <row r="29" spans="1:26" ht="19.5" customHeight="1" x14ac:dyDescent="0.2">
      <c r="A29" s="5" t="s">
        <v>18</v>
      </c>
      <c r="B29" s="10"/>
      <c r="C29" s="10"/>
      <c r="D29" s="10"/>
      <c r="E29" s="7">
        <v>1076</v>
      </c>
      <c r="F29" s="10"/>
      <c r="G29" s="10"/>
      <c r="H29" s="10"/>
      <c r="I29" s="7">
        <v>7706</v>
      </c>
      <c r="J29" s="10"/>
      <c r="K29" s="10"/>
      <c r="L29" s="10"/>
      <c r="M29" s="7">
        <v>0</v>
      </c>
      <c r="N29" s="10"/>
      <c r="O29" s="10"/>
      <c r="P29" s="10"/>
      <c r="Q29" s="7">
        <v>0</v>
      </c>
      <c r="R29" s="10"/>
      <c r="S29" s="10"/>
      <c r="T29" s="10"/>
      <c r="U29" s="7">
        <v>0</v>
      </c>
    </row>
    <row r="30" spans="1:26" ht="19.5" customHeight="1" x14ac:dyDescent="0.2">
      <c r="A30" s="5" t="s">
        <v>5</v>
      </c>
      <c r="B30" s="10"/>
      <c r="C30" s="10"/>
      <c r="D30" s="10"/>
      <c r="E30" s="7">
        <v>275</v>
      </c>
      <c r="F30" s="10"/>
      <c r="G30" s="10"/>
      <c r="H30" s="10"/>
      <c r="I30" s="7">
        <v>7130</v>
      </c>
      <c r="J30" s="10"/>
      <c r="K30" s="10"/>
      <c r="L30" s="10"/>
      <c r="M30" s="7">
        <v>0</v>
      </c>
      <c r="N30" s="10"/>
      <c r="O30" s="10"/>
      <c r="P30" s="10"/>
      <c r="Q30" s="7">
        <v>0</v>
      </c>
      <c r="R30" s="10"/>
      <c r="S30" s="10"/>
      <c r="T30" s="10"/>
      <c r="U30" s="7">
        <v>0</v>
      </c>
    </row>
    <row r="31" spans="1:26" ht="19.5" customHeight="1" x14ac:dyDescent="0.2">
      <c r="A31" s="5" t="s">
        <v>6</v>
      </c>
      <c r="B31" s="10"/>
      <c r="C31" s="10"/>
      <c r="D31" s="10"/>
      <c r="E31" s="7">
        <v>253</v>
      </c>
      <c r="F31" s="10"/>
      <c r="G31" s="10"/>
      <c r="H31" s="10"/>
      <c r="I31" s="7">
        <v>7189</v>
      </c>
      <c r="J31" s="10"/>
      <c r="K31" s="10"/>
      <c r="L31" s="10"/>
      <c r="M31" s="7">
        <v>0</v>
      </c>
      <c r="N31" s="10"/>
      <c r="O31" s="10"/>
      <c r="P31" s="10"/>
      <c r="Q31" s="7">
        <v>0</v>
      </c>
      <c r="R31" s="10"/>
      <c r="S31" s="10"/>
      <c r="T31" s="10"/>
      <c r="U31" s="7">
        <v>0</v>
      </c>
    </row>
    <row r="32" spans="1:26" ht="19.5" customHeight="1" x14ac:dyDescent="0.2">
      <c r="A32" s="5" t="s">
        <v>7</v>
      </c>
      <c r="B32" s="10"/>
      <c r="C32" s="10"/>
      <c r="D32" s="10"/>
      <c r="E32" s="7">
        <v>0</v>
      </c>
      <c r="F32" s="10"/>
      <c r="G32" s="10"/>
      <c r="H32" s="10"/>
      <c r="I32" s="7">
        <v>8407</v>
      </c>
      <c r="J32" s="10"/>
      <c r="K32" s="10"/>
      <c r="L32" s="10"/>
      <c r="M32" s="7">
        <v>0</v>
      </c>
      <c r="N32" s="10"/>
      <c r="O32" s="10"/>
      <c r="P32" s="10"/>
      <c r="Q32" s="7">
        <v>0</v>
      </c>
      <c r="R32" s="10"/>
      <c r="S32" s="10"/>
      <c r="T32" s="10"/>
      <c r="U32" s="7">
        <v>0</v>
      </c>
    </row>
    <row r="33" spans="1:26" ht="19.5" customHeight="1" x14ac:dyDescent="0.2">
      <c r="A33" s="5" t="s">
        <v>8</v>
      </c>
      <c r="B33" s="10"/>
      <c r="C33" s="10"/>
      <c r="D33" s="10"/>
      <c r="E33" s="7">
        <v>0</v>
      </c>
      <c r="F33" s="10"/>
      <c r="G33" s="10"/>
      <c r="H33" s="10"/>
      <c r="I33" s="7">
        <v>4888</v>
      </c>
      <c r="J33" s="10"/>
      <c r="K33" s="10"/>
      <c r="L33" s="10"/>
      <c r="M33" s="7">
        <v>0</v>
      </c>
      <c r="N33" s="10"/>
      <c r="O33" s="10"/>
      <c r="P33" s="10"/>
      <c r="Q33" s="7">
        <v>0</v>
      </c>
      <c r="R33" s="10"/>
      <c r="S33" s="10"/>
      <c r="T33" s="10"/>
      <c r="U33" s="7">
        <v>0</v>
      </c>
    </row>
    <row r="34" spans="1:26" ht="19.5" customHeight="1" x14ac:dyDescent="0.2">
      <c r="A34" s="5" t="s">
        <v>9</v>
      </c>
      <c r="B34" s="10"/>
      <c r="C34" s="10"/>
      <c r="D34" s="10"/>
      <c r="E34" s="7">
        <v>0</v>
      </c>
      <c r="F34" s="10"/>
      <c r="G34" s="10"/>
      <c r="H34" s="10"/>
      <c r="I34" s="7">
        <v>5985</v>
      </c>
      <c r="J34" s="10"/>
      <c r="K34" s="10"/>
      <c r="L34" s="10"/>
      <c r="M34" s="7">
        <v>0</v>
      </c>
      <c r="N34" s="10"/>
      <c r="O34" s="10"/>
      <c r="P34" s="10"/>
      <c r="Q34" s="7">
        <v>0</v>
      </c>
      <c r="R34" s="10"/>
      <c r="S34" s="10"/>
      <c r="T34" s="10"/>
      <c r="U34" s="7">
        <v>0</v>
      </c>
    </row>
    <row r="35" spans="1:26" ht="19.5" customHeight="1" x14ac:dyDescent="0.2">
      <c r="A35" s="5" t="s">
        <v>10</v>
      </c>
      <c r="B35" s="10"/>
      <c r="C35" s="10"/>
      <c r="D35" s="10"/>
      <c r="E35" s="58" t="s">
        <v>72</v>
      </c>
      <c r="F35" s="10"/>
      <c r="G35" s="10"/>
      <c r="H35" s="10"/>
      <c r="I35" s="58" t="s">
        <v>72</v>
      </c>
      <c r="J35" s="10"/>
      <c r="K35" s="10"/>
      <c r="L35" s="10"/>
      <c r="M35" s="58" t="s">
        <v>72</v>
      </c>
      <c r="N35" s="10"/>
      <c r="O35" s="10"/>
      <c r="P35" s="10"/>
      <c r="Q35" s="58" t="s">
        <v>72</v>
      </c>
      <c r="R35" s="10"/>
      <c r="S35" s="10"/>
      <c r="T35" s="10"/>
      <c r="U35" s="58" t="s">
        <v>72</v>
      </c>
    </row>
    <row r="36" spans="1:26" ht="21" customHeight="1" x14ac:dyDescent="0.2">
      <c r="A36" s="20" t="s">
        <v>12</v>
      </c>
      <c r="B36" s="17"/>
      <c r="C36" s="18"/>
      <c r="D36" s="18"/>
      <c r="E36" s="19">
        <f>SUM(E24:E35)</f>
        <v>23960</v>
      </c>
      <c r="F36" s="17"/>
      <c r="G36" s="18"/>
      <c r="H36" s="18"/>
      <c r="I36" s="19">
        <f>SUM(I24:I35)</f>
        <v>125027</v>
      </c>
      <c r="J36" s="17"/>
      <c r="K36" s="18"/>
      <c r="L36" s="18"/>
      <c r="M36" s="19">
        <f>SUM(M24:M35)</f>
        <v>0</v>
      </c>
      <c r="N36" s="17"/>
      <c r="O36" s="18"/>
      <c r="P36" s="18"/>
      <c r="Q36" s="19">
        <f>SUM(Q24:Q35)</f>
        <v>0</v>
      </c>
      <c r="R36" s="17"/>
      <c r="S36" s="18"/>
      <c r="T36" s="18"/>
      <c r="U36" s="19">
        <f>SUM(U24:U35)</f>
        <v>0</v>
      </c>
    </row>
    <row r="37" spans="1:26" ht="13.5" customHeight="1" x14ac:dyDescent="0.2">
      <c r="J37" s="2"/>
      <c r="K37" s="2"/>
      <c r="L37" s="2"/>
      <c r="M37" s="2"/>
      <c r="N37" s="2"/>
      <c r="O37" s="2"/>
      <c r="P37" s="2"/>
      <c r="Q37" s="2"/>
      <c r="R37" s="2"/>
      <c r="S37" s="2"/>
      <c r="T37" s="2"/>
      <c r="U37" s="2"/>
      <c r="V37" s="2"/>
      <c r="W37" s="2"/>
      <c r="X37" s="2"/>
      <c r="Y37" s="2"/>
      <c r="Z37" s="2"/>
    </row>
    <row r="38" spans="1:26" s="4" customFormat="1" ht="18" customHeight="1" x14ac:dyDescent="0.2">
      <c r="A38" s="69" t="s">
        <v>0</v>
      </c>
      <c r="B38" s="72" t="s">
        <v>13</v>
      </c>
      <c r="C38" s="73"/>
      <c r="D38" s="73"/>
      <c r="E38" s="73"/>
      <c r="F38" s="73"/>
      <c r="G38" s="73"/>
      <c r="H38" s="73"/>
      <c r="I38" s="73"/>
      <c r="J38" s="73"/>
      <c r="K38" s="73"/>
      <c r="L38" s="73"/>
      <c r="M38" s="73"/>
      <c r="N38" s="73"/>
      <c r="O38" s="73"/>
      <c r="P38" s="73"/>
      <c r="Q38" s="73"/>
      <c r="R38" s="73"/>
      <c r="S38" s="73"/>
      <c r="T38" s="73"/>
      <c r="U38" s="74"/>
    </row>
    <row r="39" spans="1:26" s="4" customFormat="1" ht="21.75" customHeight="1" x14ac:dyDescent="0.2">
      <c r="A39" s="71"/>
      <c r="B39" s="75" t="s">
        <v>20</v>
      </c>
      <c r="C39" s="76"/>
      <c r="D39" s="76"/>
      <c r="E39" s="77"/>
      <c r="F39" s="75" t="s">
        <v>21</v>
      </c>
      <c r="G39" s="76"/>
      <c r="H39" s="76"/>
      <c r="I39" s="77"/>
      <c r="J39" s="75" t="s">
        <v>22</v>
      </c>
      <c r="K39" s="76"/>
      <c r="L39" s="76"/>
      <c r="M39" s="77"/>
      <c r="N39" s="75" t="s">
        <v>23</v>
      </c>
      <c r="O39" s="76"/>
      <c r="P39" s="76"/>
      <c r="Q39" s="77"/>
      <c r="R39" s="75" t="s">
        <v>24</v>
      </c>
      <c r="S39" s="76"/>
      <c r="T39" s="76"/>
      <c r="U39" s="77"/>
    </row>
    <row r="40" spans="1:26" ht="19.5" customHeight="1" x14ac:dyDescent="0.2">
      <c r="A40" s="5" t="s">
        <v>11</v>
      </c>
      <c r="B40" s="11"/>
      <c r="C40" s="12"/>
      <c r="D40" s="12"/>
      <c r="E40" s="13">
        <v>445</v>
      </c>
      <c r="F40" s="12"/>
      <c r="G40" s="12"/>
      <c r="H40" s="12"/>
      <c r="I40" s="13">
        <v>1497</v>
      </c>
      <c r="J40" s="12"/>
      <c r="K40" s="12"/>
      <c r="L40" s="12"/>
      <c r="M40" s="13">
        <v>0</v>
      </c>
      <c r="N40" s="12"/>
      <c r="O40" s="12"/>
      <c r="P40" s="12"/>
      <c r="Q40" s="13">
        <v>125</v>
      </c>
      <c r="R40" s="12"/>
      <c r="S40" s="12"/>
      <c r="T40" s="12"/>
      <c r="U40" s="13">
        <v>0</v>
      </c>
      <c r="X40" s="14"/>
    </row>
    <row r="41" spans="1:26" ht="19.5" customHeight="1" x14ac:dyDescent="0.2">
      <c r="A41" s="5" t="s">
        <v>15</v>
      </c>
      <c r="B41" s="11"/>
      <c r="C41" s="12"/>
      <c r="D41" s="12"/>
      <c r="E41" s="13">
        <v>544</v>
      </c>
      <c r="F41" s="12"/>
      <c r="G41" s="12"/>
      <c r="H41" s="12"/>
      <c r="I41" s="13">
        <v>1752</v>
      </c>
      <c r="J41" s="12"/>
      <c r="K41" s="12"/>
      <c r="L41" s="12"/>
      <c r="M41" s="13">
        <v>0</v>
      </c>
      <c r="N41" s="12"/>
      <c r="O41" s="12"/>
      <c r="P41" s="12"/>
      <c r="Q41" s="13">
        <v>153</v>
      </c>
      <c r="R41" s="12"/>
      <c r="S41" s="12"/>
      <c r="T41" s="12"/>
      <c r="U41" s="13">
        <v>0</v>
      </c>
      <c r="X41" s="14"/>
    </row>
    <row r="42" spans="1:26" ht="19.5" customHeight="1" x14ac:dyDescent="0.2">
      <c r="A42" s="5" t="s">
        <v>16</v>
      </c>
      <c r="B42" s="11"/>
      <c r="C42" s="12"/>
      <c r="D42" s="12"/>
      <c r="E42" s="13">
        <v>645</v>
      </c>
      <c r="F42" s="12"/>
      <c r="G42" s="12"/>
      <c r="H42" s="12"/>
      <c r="I42" s="13">
        <v>1965</v>
      </c>
      <c r="J42" s="12"/>
      <c r="K42" s="12"/>
      <c r="L42" s="12"/>
      <c r="M42" s="13">
        <v>0</v>
      </c>
      <c r="N42" s="12"/>
      <c r="O42" s="12"/>
      <c r="P42" s="12"/>
      <c r="Q42" s="13">
        <v>121</v>
      </c>
      <c r="R42" s="12"/>
      <c r="S42" s="12"/>
      <c r="T42" s="12"/>
      <c r="U42" s="13">
        <v>0</v>
      </c>
      <c r="X42" s="14"/>
    </row>
    <row r="43" spans="1:26" ht="19.5" customHeight="1" x14ac:dyDescent="0.2">
      <c r="A43" s="5" t="s">
        <v>19</v>
      </c>
      <c r="B43" s="11"/>
      <c r="C43" s="12"/>
      <c r="D43" s="12"/>
      <c r="E43" s="13">
        <v>733</v>
      </c>
      <c r="F43" s="12"/>
      <c r="G43" s="12"/>
      <c r="H43" s="12"/>
      <c r="I43" s="13">
        <v>2317</v>
      </c>
      <c r="J43" s="12"/>
      <c r="K43" s="12"/>
      <c r="L43" s="12"/>
      <c r="M43" s="13">
        <v>0</v>
      </c>
      <c r="N43" s="12"/>
      <c r="O43" s="12"/>
      <c r="P43" s="12"/>
      <c r="Q43" s="13">
        <v>129</v>
      </c>
      <c r="R43" s="12"/>
      <c r="S43" s="12"/>
      <c r="T43" s="12"/>
      <c r="U43" s="13">
        <v>0</v>
      </c>
      <c r="X43" s="14"/>
    </row>
    <row r="44" spans="1:26" ht="19.5" customHeight="1" x14ac:dyDescent="0.2">
      <c r="A44" s="5" t="s">
        <v>17</v>
      </c>
      <c r="B44" s="11"/>
      <c r="C44" s="12"/>
      <c r="D44" s="12"/>
      <c r="E44" s="13">
        <v>671</v>
      </c>
      <c r="F44" s="12"/>
      <c r="G44" s="12"/>
      <c r="H44" s="12"/>
      <c r="I44" s="13">
        <v>2568</v>
      </c>
      <c r="J44" s="12"/>
      <c r="K44" s="12"/>
      <c r="L44" s="12"/>
      <c r="M44" s="13">
        <v>0</v>
      </c>
      <c r="N44" s="12"/>
      <c r="O44" s="12"/>
      <c r="P44" s="12"/>
      <c r="Q44" s="13">
        <v>165</v>
      </c>
      <c r="R44" s="12"/>
      <c r="S44" s="12"/>
      <c r="T44" s="12"/>
      <c r="U44" s="13">
        <v>0</v>
      </c>
      <c r="X44" s="14"/>
    </row>
    <row r="45" spans="1:26" ht="19.5" customHeight="1" x14ac:dyDescent="0.2">
      <c r="A45" s="5" t="s">
        <v>18</v>
      </c>
      <c r="B45" s="11"/>
      <c r="C45" s="12"/>
      <c r="D45" s="12"/>
      <c r="E45" s="13">
        <v>391</v>
      </c>
      <c r="F45" s="12"/>
      <c r="G45" s="12"/>
      <c r="H45" s="12"/>
      <c r="I45" s="13">
        <v>1829</v>
      </c>
      <c r="J45" s="12"/>
      <c r="K45" s="12"/>
      <c r="L45" s="12"/>
      <c r="M45" s="13">
        <v>0</v>
      </c>
      <c r="N45" s="12"/>
      <c r="O45" s="12"/>
      <c r="P45" s="12"/>
      <c r="Q45" s="13">
        <v>148</v>
      </c>
      <c r="R45" s="12"/>
      <c r="S45" s="12"/>
      <c r="T45" s="12"/>
      <c r="U45" s="13">
        <v>0</v>
      </c>
      <c r="X45" s="14"/>
    </row>
    <row r="46" spans="1:26" ht="19.5" customHeight="1" x14ac:dyDescent="0.2">
      <c r="A46" s="5" t="s">
        <v>5</v>
      </c>
      <c r="B46" s="11"/>
      <c r="C46" s="12"/>
      <c r="D46" s="12"/>
      <c r="E46" s="13">
        <v>396</v>
      </c>
      <c r="F46" s="12"/>
      <c r="G46" s="12"/>
      <c r="H46" s="12"/>
      <c r="I46" s="13">
        <v>1911</v>
      </c>
      <c r="J46" s="12"/>
      <c r="K46" s="12"/>
      <c r="L46" s="12"/>
      <c r="M46" s="13">
        <v>0</v>
      </c>
      <c r="N46" s="12"/>
      <c r="O46" s="12"/>
      <c r="P46" s="12"/>
      <c r="Q46" s="13">
        <v>140</v>
      </c>
      <c r="R46" s="12"/>
      <c r="S46" s="12"/>
      <c r="T46" s="12"/>
      <c r="U46" s="13">
        <v>0</v>
      </c>
      <c r="X46" s="14"/>
    </row>
    <row r="47" spans="1:26" ht="19.5" customHeight="1" x14ac:dyDescent="0.2">
      <c r="A47" s="5" t="s">
        <v>6</v>
      </c>
      <c r="B47" s="11"/>
      <c r="C47" s="12"/>
      <c r="D47" s="12"/>
      <c r="E47" s="13">
        <v>271</v>
      </c>
      <c r="F47" s="12"/>
      <c r="G47" s="12"/>
      <c r="H47" s="12"/>
      <c r="I47" s="13">
        <v>2000</v>
      </c>
      <c r="J47" s="12"/>
      <c r="K47" s="12"/>
      <c r="L47" s="12"/>
      <c r="M47" s="13">
        <v>0</v>
      </c>
      <c r="N47" s="12"/>
      <c r="O47" s="12"/>
      <c r="P47" s="12"/>
      <c r="Q47" s="13">
        <v>122</v>
      </c>
      <c r="R47" s="12"/>
      <c r="S47" s="12"/>
      <c r="T47" s="12"/>
      <c r="U47" s="13">
        <v>0</v>
      </c>
      <c r="X47" s="14"/>
    </row>
    <row r="48" spans="1:26" ht="19.5" customHeight="1" x14ac:dyDescent="0.2">
      <c r="A48" s="5" t="s">
        <v>7</v>
      </c>
      <c r="B48" s="11"/>
      <c r="C48" s="12"/>
      <c r="D48" s="12"/>
      <c r="E48" s="13">
        <v>182</v>
      </c>
      <c r="F48" s="12"/>
      <c r="G48" s="12"/>
      <c r="H48" s="12"/>
      <c r="I48" s="13">
        <v>2708</v>
      </c>
      <c r="J48" s="12"/>
      <c r="K48" s="12"/>
      <c r="L48" s="12"/>
      <c r="M48" s="13">
        <v>0</v>
      </c>
      <c r="N48" s="12"/>
      <c r="O48" s="12"/>
      <c r="P48" s="12"/>
      <c r="Q48" s="13">
        <v>163</v>
      </c>
      <c r="R48" s="12"/>
      <c r="S48" s="12"/>
      <c r="T48" s="12"/>
      <c r="U48" s="13">
        <v>0</v>
      </c>
      <c r="X48" s="14"/>
    </row>
    <row r="49" spans="1:24" ht="19.5" customHeight="1" x14ac:dyDescent="0.2">
      <c r="A49" s="5" t="s">
        <v>8</v>
      </c>
      <c r="B49" s="11"/>
      <c r="C49" s="12"/>
      <c r="D49" s="12"/>
      <c r="E49" s="13">
        <v>125</v>
      </c>
      <c r="F49" s="12"/>
      <c r="G49" s="12"/>
      <c r="H49" s="12"/>
      <c r="I49" s="13">
        <v>2030</v>
      </c>
      <c r="J49" s="12"/>
      <c r="K49" s="12"/>
      <c r="L49" s="12"/>
      <c r="M49" s="13">
        <v>0</v>
      </c>
      <c r="N49" s="12"/>
      <c r="O49" s="12"/>
      <c r="P49" s="12"/>
      <c r="Q49" s="13">
        <v>121</v>
      </c>
      <c r="R49" s="12"/>
      <c r="S49" s="12"/>
      <c r="T49" s="12"/>
      <c r="U49" s="13">
        <v>0</v>
      </c>
      <c r="X49" s="14"/>
    </row>
    <row r="50" spans="1:24" ht="19.5" customHeight="1" x14ac:dyDescent="0.2">
      <c r="A50" s="5" t="s">
        <v>9</v>
      </c>
      <c r="B50" s="11"/>
      <c r="C50" s="12"/>
      <c r="D50" s="12"/>
      <c r="E50" s="13">
        <v>70</v>
      </c>
      <c r="F50" s="12"/>
      <c r="G50" s="12"/>
      <c r="H50" s="12"/>
      <c r="I50" s="13">
        <v>1287</v>
      </c>
      <c r="J50" s="12"/>
      <c r="K50" s="12"/>
      <c r="L50" s="12"/>
      <c r="M50" s="13">
        <v>0</v>
      </c>
      <c r="N50" s="12"/>
      <c r="O50" s="12"/>
      <c r="P50" s="12"/>
      <c r="Q50" s="13">
        <v>98</v>
      </c>
      <c r="R50" s="12"/>
      <c r="S50" s="12"/>
      <c r="T50" s="12"/>
      <c r="U50" s="13">
        <v>0</v>
      </c>
      <c r="X50" s="14"/>
    </row>
    <row r="51" spans="1:24" ht="19.5" customHeight="1" x14ac:dyDescent="0.2">
      <c r="A51" s="5" t="s">
        <v>10</v>
      </c>
      <c r="B51" s="11"/>
      <c r="C51" s="12"/>
      <c r="D51" s="12"/>
      <c r="E51" s="58" t="s">
        <v>72</v>
      </c>
      <c r="F51" s="12"/>
      <c r="G51" s="12"/>
      <c r="H51" s="12"/>
      <c r="I51" s="58" t="s">
        <v>72</v>
      </c>
      <c r="J51" s="12"/>
      <c r="K51" s="12"/>
      <c r="L51" s="12"/>
      <c r="M51" s="58" t="s">
        <v>72</v>
      </c>
      <c r="N51" s="12"/>
      <c r="O51" s="12"/>
      <c r="P51" s="12"/>
      <c r="Q51" s="58" t="s">
        <v>72</v>
      </c>
      <c r="R51" s="12"/>
      <c r="S51" s="12"/>
      <c r="T51" s="12"/>
      <c r="U51" s="58" t="s">
        <v>72</v>
      </c>
      <c r="X51" s="14"/>
    </row>
    <row r="52" spans="1:24" ht="21.75" customHeight="1" x14ac:dyDescent="0.2">
      <c r="A52" s="20" t="s">
        <v>14</v>
      </c>
      <c r="B52" s="63"/>
      <c r="C52" s="64"/>
      <c r="D52" s="65"/>
      <c r="E52" s="21">
        <f>AVERAGE(E40:E51)</f>
        <v>406.63636363636363</v>
      </c>
      <c r="F52" s="63"/>
      <c r="G52" s="64"/>
      <c r="H52" s="65"/>
      <c r="I52" s="21">
        <f>AVERAGE(I40:I51)</f>
        <v>1987.6363636363637</v>
      </c>
      <c r="J52" s="63"/>
      <c r="K52" s="64"/>
      <c r="L52" s="65"/>
      <c r="M52" s="21">
        <f>AVERAGE(M40:M51)</f>
        <v>0</v>
      </c>
      <c r="N52" s="63"/>
      <c r="O52" s="64"/>
      <c r="P52" s="65"/>
      <c r="Q52" s="21">
        <f>AVERAGE(Q40:Q51)</f>
        <v>135</v>
      </c>
      <c r="R52" s="63"/>
      <c r="S52" s="64"/>
      <c r="T52" s="65"/>
      <c r="U52" s="21">
        <f>AVERAGE(U40:U51)</f>
        <v>0</v>
      </c>
    </row>
    <row r="54" spans="1:24" x14ac:dyDescent="0.2">
      <c r="A54" s="78" t="s">
        <v>45</v>
      </c>
      <c r="B54" s="78"/>
      <c r="C54" s="78"/>
      <c r="D54" s="78"/>
      <c r="E54" s="78"/>
      <c r="F54" s="78"/>
      <c r="G54" s="78"/>
      <c r="H54" s="78"/>
      <c r="I54" s="78"/>
      <c r="J54" s="78"/>
      <c r="K54" s="78"/>
      <c r="L54" s="78"/>
      <c r="M54" s="78"/>
      <c r="N54" s="78"/>
      <c r="O54" s="78"/>
      <c r="P54" s="78"/>
      <c r="Q54" s="78"/>
      <c r="R54" s="78"/>
      <c r="S54" s="78"/>
      <c r="T54" s="78"/>
      <c r="U54" s="78"/>
    </row>
    <row r="55" spans="1:24" x14ac:dyDescent="0.2">
      <c r="A55" s="78"/>
      <c r="B55" s="78"/>
      <c r="C55" s="78"/>
      <c r="D55" s="78"/>
      <c r="E55" s="78"/>
      <c r="F55" s="78"/>
      <c r="G55" s="78"/>
      <c r="H55" s="78"/>
      <c r="I55" s="78"/>
      <c r="J55" s="78"/>
      <c r="K55" s="78"/>
      <c r="L55" s="78"/>
      <c r="M55" s="78"/>
      <c r="N55" s="78"/>
      <c r="O55" s="78"/>
      <c r="P55" s="78"/>
      <c r="Q55" s="78"/>
      <c r="R55" s="78"/>
      <c r="S55" s="78"/>
      <c r="T55" s="78"/>
      <c r="U55" s="78"/>
    </row>
    <row r="56" spans="1:24" x14ac:dyDescent="0.2">
      <c r="A56" s="78"/>
      <c r="B56" s="78"/>
      <c r="C56" s="78"/>
      <c r="D56" s="78"/>
      <c r="E56" s="78"/>
      <c r="F56" s="78"/>
      <c r="G56" s="78"/>
      <c r="H56" s="78"/>
      <c r="I56" s="78"/>
      <c r="J56" s="78"/>
      <c r="K56" s="78"/>
      <c r="L56" s="78"/>
      <c r="M56" s="78"/>
      <c r="N56" s="78"/>
      <c r="O56" s="78"/>
      <c r="P56" s="78"/>
      <c r="Q56" s="78"/>
      <c r="R56" s="78"/>
      <c r="S56" s="78"/>
      <c r="T56" s="78"/>
      <c r="U56" s="78"/>
    </row>
    <row r="57" spans="1:24" x14ac:dyDescent="0.2">
      <c r="A57" s="78"/>
      <c r="B57" s="78"/>
      <c r="C57" s="78"/>
      <c r="D57" s="78"/>
      <c r="E57" s="78"/>
      <c r="F57" s="78"/>
      <c r="G57" s="78"/>
      <c r="H57" s="78"/>
      <c r="I57" s="78"/>
      <c r="J57" s="78"/>
      <c r="K57" s="78"/>
      <c r="L57" s="78"/>
      <c r="M57" s="78"/>
      <c r="N57" s="78"/>
      <c r="O57" s="78"/>
      <c r="P57" s="78"/>
      <c r="Q57" s="78"/>
      <c r="R57" s="78"/>
      <c r="S57" s="78"/>
      <c r="T57" s="78"/>
      <c r="U57" s="78"/>
    </row>
  </sheetData>
  <mergeCells count="28">
    <mergeCell ref="A54:U57"/>
    <mergeCell ref="R52:T52"/>
    <mergeCell ref="A21:A23"/>
    <mergeCell ref="R22:U22"/>
    <mergeCell ref="A38:A39"/>
    <mergeCell ref="B38:U38"/>
    <mergeCell ref="B39:E39"/>
    <mergeCell ref="F39:I39"/>
    <mergeCell ref="J39:M39"/>
    <mergeCell ref="N39:Q39"/>
    <mergeCell ref="R39:U39"/>
    <mergeCell ref="B21:U21"/>
    <mergeCell ref="B22:E22"/>
    <mergeCell ref="F22:I22"/>
    <mergeCell ref="J22:M22"/>
    <mergeCell ref="N22:Q22"/>
    <mergeCell ref="A4:A6"/>
    <mergeCell ref="B4:U4"/>
    <mergeCell ref="B5:E5"/>
    <mergeCell ref="F5:I5"/>
    <mergeCell ref="J5:M5"/>
    <mergeCell ref="N5:Q5"/>
    <mergeCell ref="R5:U5"/>
    <mergeCell ref="B52:D52"/>
    <mergeCell ref="F52:H52"/>
    <mergeCell ref="J52:L52"/>
    <mergeCell ref="N52:P52"/>
    <mergeCell ref="B2:T2"/>
  </mergeCells>
  <phoneticPr fontId="4" type="noConversion"/>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
  <dimension ref="A2:Z57"/>
  <sheetViews>
    <sheetView showGridLines="0" zoomScale="70" workbookViewId="0">
      <selection activeCell="U18" sqref="U18"/>
    </sheetView>
  </sheetViews>
  <sheetFormatPr defaultRowHeight="12" x14ac:dyDescent="0.2"/>
  <cols>
    <col min="1" max="1" width="15.140625" style="1" customWidth="1"/>
    <col min="2" max="4" width="11.28515625" style="3" bestFit="1" customWidth="1"/>
    <col min="5" max="5" width="11.7109375" style="3" customWidth="1"/>
    <col min="6" max="8" width="11.28515625" style="3" customWidth="1"/>
    <col min="9" max="9" width="11.7109375" style="3" customWidth="1"/>
    <col min="10" max="12" width="11.28515625" style="3" customWidth="1"/>
    <col min="13" max="13" width="11.7109375" style="3" customWidth="1"/>
    <col min="14" max="16" width="11.28515625" style="3" customWidth="1"/>
    <col min="17" max="17" width="11.7109375" style="3" customWidth="1"/>
    <col min="18" max="20" width="11.28515625" style="3" customWidth="1"/>
    <col min="21" max="21" width="11.7109375" style="3" customWidth="1"/>
    <col min="22" max="16384" width="9.140625" style="1"/>
  </cols>
  <sheetData>
    <row r="2" spans="1:21" ht="18" customHeight="1" x14ac:dyDescent="0.2">
      <c r="B2" s="66" t="s">
        <v>73</v>
      </c>
      <c r="C2" s="67"/>
      <c r="D2" s="67"/>
      <c r="E2" s="67"/>
      <c r="F2" s="67"/>
      <c r="G2" s="67"/>
      <c r="H2" s="67"/>
      <c r="I2" s="67"/>
      <c r="J2" s="67"/>
      <c r="K2" s="67"/>
      <c r="L2" s="67"/>
      <c r="M2" s="67"/>
      <c r="N2" s="67"/>
      <c r="O2" s="67"/>
      <c r="P2" s="67"/>
      <c r="Q2" s="67"/>
      <c r="R2" s="67"/>
      <c r="S2" s="67"/>
      <c r="T2" s="68"/>
      <c r="U2" s="1"/>
    </row>
    <row r="3" spans="1:21" ht="15.75" customHeight="1" x14ac:dyDescent="0.2"/>
    <row r="4" spans="1:21" s="4" customFormat="1" ht="18" customHeight="1" x14ac:dyDescent="0.2">
      <c r="A4" s="69" t="s">
        <v>0</v>
      </c>
      <c r="B4" s="72" t="s">
        <v>26</v>
      </c>
      <c r="C4" s="73"/>
      <c r="D4" s="73"/>
      <c r="E4" s="73"/>
      <c r="F4" s="73"/>
      <c r="G4" s="73"/>
      <c r="H4" s="73"/>
      <c r="I4" s="73"/>
      <c r="J4" s="73"/>
      <c r="K4" s="73"/>
      <c r="L4" s="73"/>
      <c r="M4" s="73"/>
      <c r="N4" s="73"/>
      <c r="O4" s="73"/>
      <c r="P4" s="73"/>
      <c r="Q4" s="73"/>
      <c r="R4" s="73"/>
      <c r="S4" s="73"/>
      <c r="T4" s="73"/>
      <c r="U4" s="74"/>
    </row>
    <row r="5" spans="1:21" s="4" customFormat="1" ht="18" customHeight="1" x14ac:dyDescent="0.2">
      <c r="A5" s="70"/>
      <c r="B5" s="75" t="s">
        <v>20</v>
      </c>
      <c r="C5" s="76"/>
      <c r="D5" s="76"/>
      <c r="E5" s="77"/>
      <c r="F5" s="75" t="s">
        <v>21</v>
      </c>
      <c r="G5" s="76"/>
      <c r="H5" s="76"/>
      <c r="I5" s="77"/>
      <c r="J5" s="75" t="s">
        <v>22</v>
      </c>
      <c r="K5" s="76"/>
      <c r="L5" s="76"/>
      <c r="M5" s="77"/>
      <c r="N5" s="75" t="s">
        <v>23</v>
      </c>
      <c r="O5" s="76"/>
      <c r="P5" s="76"/>
      <c r="Q5" s="77"/>
      <c r="R5" s="75" t="s">
        <v>24</v>
      </c>
      <c r="S5" s="76"/>
      <c r="T5" s="76"/>
      <c r="U5" s="77"/>
    </row>
    <row r="6" spans="1:21" s="4" customFormat="1" ht="21.2" customHeight="1" x14ac:dyDescent="0.2">
      <c r="A6" s="71"/>
      <c r="B6" s="15" t="s">
        <v>1</v>
      </c>
      <c r="C6" s="15" t="s">
        <v>2</v>
      </c>
      <c r="D6" s="15" t="s">
        <v>3</v>
      </c>
      <c r="E6" s="15" t="s">
        <v>4</v>
      </c>
      <c r="F6" s="15" t="s">
        <v>1</v>
      </c>
      <c r="G6" s="15" t="s">
        <v>2</v>
      </c>
      <c r="H6" s="15" t="s">
        <v>3</v>
      </c>
      <c r="I6" s="15" t="s">
        <v>4</v>
      </c>
      <c r="J6" s="15" t="s">
        <v>1</v>
      </c>
      <c r="K6" s="15" t="s">
        <v>2</v>
      </c>
      <c r="L6" s="15" t="s">
        <v>3</v>
      </c>
      <c r="M6" s="15" t="s">
        <v>4</v>
      </c>
      <c r="N6" s="15" t="s">
        <v>1</v>
      </c>
      <c r="O6" s="15" t="s">
        <v>2</v>
      </c>
      <c r="P6" s="15" t="s">
        <v>3</v>
      </c>
      <c r="Q6" s="15" t="s">
        <v>4</v>
      </c>
      <c r="R6" s="15" t="s">
        <v>1</v>
      </c>
      <c r="S6" s="15" t="s">
        <v>2</v>
      </c>
      <c r="T6" s="15" t="s">
        <v>3</v>
      </c>
      <c r="U6" s="15" t="s">
        <v>4</v>
      </c>
    </row>
    <row r="7" spans="1:21" ht="18.75" customHeight="1" x14ac:dyDescent="0.2">
      <c r="A7" s="5" t="s">
        <v>11</v>
      </c>
      <c r="B7" s="8">
        <v>7732</v>
      </c>
      <c r="C7" s="8">
        <v>8279</v>
      </c>
      <c r="D7" s="8">
        <v>19422</v>
      </c>
      <c r="E7" s="7">
        <f>SUM(B7:D7)</f>
        <v>35433</v>
      </c>
      <c r="F7" s="8">
        <v>336755</v>
      </c>
      <c r="G7" s="6">
        <v>153491</v>
      </c>
      <c r="H7" s="6">
        <v>262043</v>
      </c>
      <c r="I7" s="7">
        <f>SUM(F7:H7)</f>
        <v>752289</v>
      </c>
      <c r="J7" s="8">
        <v>13556</v>
      </c>
      <c r="K7" s="8">
        <v>9730</v>
      </c>
      <c r="L7" s="8">
        <v>20965</v>
      </c>
      <c r="M7" s="7">
        <f>SUM(J7:L7)</f>
        <v>44251</v>
      </c>
      <c r="N7" s="8">
        <v>464929</v>
      </c>
      <c r="O7" s="6">
        <v>262502</v>
      </c>
      <c r="P7" s="6">
        <v>516185</v>
      </c>
      <c r="Q7" s="7">
        <f>SUM(N7:P7)</f>
        <v>1243616</v>
      </c>
      <c r="R7" s="8">
        <v>0</v>
      </c>
      <c r="S7" s="6">
        <v>0</v>
      </c>
      <c r="T7" s="6">
        <v>0</v>
      </c>
      <c r="U7" s="7">
        <f>SUM(R7:T7)</f>
        <v>0</v>
      </c>
    </row>
    <row r="8" spans="1:21" ht="18.75" customHeight="1" x14ac:dyDescent="0.2">
      <c r="A8" s="5" t="s">
        <v>15</v>
      </c>
      <c r="B8" s="8">
        <v>7824</v>
      </c>
      <c r="C8" s="8">
        <v>8006</v>
      </c>
      <c r="D8" s="8">
        <v>16400</v>
      </c>
      <c r="E8" s="7">
        <f>SUM(B8:D8)</f>
        <v>32230</v>
      </c>
      <c r="F8" s="8">
        <v>332873</v>
      </c>
      <c r="G8" s="6">
        <v>153063</v>
      </c>
      <c r="H8" s="6">
        <v>220450</v>
      </c>
      <c r="I8" s="7">
        <f>SUM(F8:H8)</f>
        <v>706386</v>
      </c>
      <c r="J8" s="8">
        <v>10799</v>
      </c>
      <c r="K8" s="8">
        <v>7534</v>
      </c>
      <c r="L8" s="8">
        <v>12642</v>
      </c>
      <c r="M8" s="7">
        <f>SUM(J8:L8)</f>
        <v>30975</v>
      </c>
      <c r="N8" s="8">
        <v>469630</v>
      </c>
      <c r="O8" s="6">
        <v>268151</v>
      </c>
      <c r="P8" s="6">
        <v>420884</v>
      </c>
      <c r="Q8" s="7">
        <f>SUM(N8:P8)</f>
        <v>1158665</v>
      </c>
      <c r="R8" s="8">
        <v>0</v>
      </c>
      <c r="S8" s="6">
        <v>0</v>
      </c>
      <c r="T8" s="6">
        <v>0</v>
      </c>
      <c r="U8" s="7">
        <f>SUM(R8:T8)</f>
        <v>0</v>
      </c>
    </row>
    <row r="9" spans="1:21" ht="18.75" customHeight="1" x14ac:dyDescent="0.2">
      <c r="A9" s="5" t="s">
        <v>16</v>
      </c>
      <c r="B9" s="8">
        <v>7109</v>
      </c>
      <c r="C9" s="8">
        <v>8442</v>
      </c>
      <c r="D9" s="8">
        <v>16254</v>
      </c>
      <c r="E9" s="7">
        <f>SUM(B9:D9)</f>
        <v>31805</v>
      </c>
      <c r="F9" s="8">
        <v>367601</v>
      </c>
      <c r="G9" s="6">
        <v>164682</v>
      </c>
      <c r="H9" s="6">
        <v>227549</v>
      </c>
      <c r="I9" s="7">
        <f>SUM(F9:H9)</f>
        <v>759832</v>
      </c>
      <c r="J9" s="8">
        <v>7174</v>
      </c>
      <c r="K9" s="8">
        <v>4474</v>
      </c>
      <c r="L9" s="8">
        <v>7382</v>
      </c>
      <c r="M9" s="7">
        <f>SUM(J9:L9)</f>
        <v>19030</v>
      </c>
      <c r="N9" s="8">
        <v>531516</v>
      </c>
      <c r="O9" s="6">
        <v>291412</v>
      </c>
      <c r="P9" s="6">
        <v>460528</v>
      </c>
      <c r="Q9" s="7">
        <f>SUM(N9:P9)</f>
        <v>1283456</v>
      </c>
      <c r="R9" s="8">
        <v>0</v>
      </c>
      <c r="S9" s="6">
        <v>0</v>
      </c>
      <c r="T9" s="6">
        <v>0</v>
      </c>
      <c r="U9" s="7">
        <f>SUM(R9:T9)</f>
        <v>0</v>
      </c>
    </row>
    <row r="10" spans="1:21" ht="18.75" customHeight="1" x14ac:dyDescent="0.2">
      <c r="A10" s="5" t="s">
        <v>19</v>
      </c>
      <c r="B10" s="8">
        <v>10381</v>
      </c>
      <c r="C10" s="8">
        <v>9914</v>
      </c>
      <c r="D10" s="8">
        <v>17147</v>
      </c>
      <c r="E10" s="7">
        <f>SUM(B10:D10)</f>
        <v>37442</v>
      </c>
      <c r="F10" s="8">
        <v>268702</v>
      </c>
      <c r="G10" s="6">
        <v>138193</v>
      </c>
      <c r="H10" s="6">
        <v>202083</v>
      </c>
      <c r="I10" s="7">
        <f t="shared" ref="I10:I17" si="0">SUM(F10:H10)</f>
        <v>608978</v>
      </c>
      <c r="J10" s="8">
        <v>8669</v>
      </c>
      <c r="K10" s="8">
        <v>6456</v>
      </c>
      <c r="L10" s="8">
        <v>10512</v>
      </c>
      <c r="M10" s="7">
        <f>SUM(J10:L10)</f>
        <v>25637</v>
      </c>
      <c r="N10" s="8">
        <v>391369</v>
      </c>
      <c r="O10" s="6">
        <v>252934</v>
      </c>
      <c r="P10" s="6">
        <v>417588</v>
      </c>
      <c r="Q10" s="7">
        <f t="shared" ref="Q10:Q17" si="1">SUM(N10:P10)</f>
        <v>1061891</v>
      </c>
      <c r="R10" s="8">
        <v>0</v>
      </c>
      <c r="S10" s="6">
        <v>0</v>
      </c>
      <c r="T10" s="6">
        <v>0</v>
      </c>
      <c r="U10" s="7">
        <f t="shared" ref="U10:U17" si="2">SUM(R10:T10)</f>
        <v>0</v>
      </c>
    </row>
    <row r="11" spans="1:21" ht="18.75" customHeight="1" x14ac:dyDescent="0.2">
      <c r="A11" s="5" t="s">
        <v>17</v>
      </c>
      <c r="B11" s="8">
        <v>19531</v>
      </c>
      <c r="C11" s="8">
        <v>17591</v>
      </c>
      <c r="D11" s="8">
        <v>34335</v>
      </c>
      <c r="E11" s="7">
        <f t="shared" ref="E11:E17" si="3">SUM(B11:D11)</f>
        <v>71457</v>
      </c>
      <c r="F11" s="8">
        <v>531188</v>
      </c>
      <c r="G11" s="6">
        <v>234470</v>
      </c>
      <c r="H11" s="6">
        <v>371136</v>
      </c>
      <c r="I11" s="7">
        <f t="shared" si="0"/>
        <v>1136794</v>
      </c>
      <c r="J11" s="8">
        <v>23580</v>
      </c>
      <c r="K11" s="8">
        <v>14549</v>
      </c>
      <c r="L11" s="8">
        <v>24408</v>
      </c>
      <c r="M11" s="7">
        <f t="shared" ref="M11:M17" si="4">SUM(J11:L11)</f>
        <v>62537</v>
      </c>
      <c r="N11" s="8">
        <v>655103</v>
      </c>
      <c r="O11" s="6">
        <v>371223</v>
      </c>
      <c r="P11" s="6">
        <v>640051</v>
      </c>
      <c r="Q11" s="7">
        <f t="shared" si="1"/>
        <v>1666377</v>
      </c>
      <c r="R11" s="8">
        <v>0</v>
      </c>
      <c r="S11" s="6">
        <v>0</v>
      </c>
      <c r="T11" s="6">
        <v>0</v>
      </c>
      <c r="U11" s="7">
        <f t="shared" si="2"/>
        <v>0</v>
      </c>
    </row>
    <row r="12" spans="1:21" ht="18.75" customHeight="1" x14ac:dyDescent="0.2">
      <c r="A12" s="5" t="s">
        <v>18</v>
      </c>
      <c r="B12" s="8">
        <v>11060</v>
      </c>
      <c r="C12" s="8">
        <v>8655</v>
      </c>
      <c r="D12" s="8">
        <v>14898</v>
      </c>
      <c r="E12" s="7">
        <f t="shared" si="3"/>
        <v>34613</v>
      </c>
      <c r="F12" s="8">
        <v>248705</v>
      </c>
      <c r="G12" s="6">
        <v>118493</v>
      </c>
      <c r="H12" s="6">
        <v>193034</v>
      </c>
      <c r="I12" s="7">
        <f t="shared" si="0"/>
        <v>560232</v>
      </c>
      <c r="J12" s="8">
        <v>14026</v>
      </c>
      <c r="K12" s="8">
        <v>8478</v>
      </c>
      <c r="L12" s="8">
        <v>14501</v>
      </c>
      <c r="M12" s="7">
        <f t="shared" si="4"/>
        <v>37005</v>
      </c>
      <c r="N12" s="8">
        <v>462179</v>
      </c>
      <c r="O12" s="6">
        <v>239922</v>
      </c>
      <c r="P12" s="6">
        <v>415495</v>
      </c>
      <c r="Q12" s="7">
        <f t="shared" si="1"/>
        <v>1117596</v>
      </c>
      <c r="R12" s="8">
        <v>0</v>
      </c>
      <c r="S12" s="6">
        <v>0</v>
      </c>
      <c r="T12" s="6">
        <v>0</v>
      </c>
      <c r="U12" s="7">
        <f t="shared" si="2"/>
        <v>0</v>
      </c>
    </row>
    <row r="13" spans="1:21" ht="18.75" customHeight="1" x14ac:dyDescent="0.2">
      <c r="A13" s="5" t="s">
        <v>5</v>
      </c>
      <c r="B13" s="6">
        <v>12428</v>
      </c>
      <c r="C13" s="6">
        <v>10272</v>
      </c>
      <c r="D13" s="6">
        <v>17651</v>
      </c>
      <c r="E13" s="7">
        <f t="shared" si="3"/>
        <v>40351</v>
      </c>
      <c r="F13" s="8">
        <v>279936</v>
      </c>
      <c r="G13" s="6">
        <v>144261</v>
      </c>
      <c r="H13" s="6">
        <v>225810</v>
      </c>
      <c r="I13" s="7">
        <f t="shared" si="0"/>
        <v>650007</v>
      </c>
      <c r="J13" s="8">
        <v>13213</v>
      </c>
      <c r="K13" s="6">
        <v>9118</v>
      </c>
      <c r="L13" s="6">
        <v>14508</v>
      </c>
      <c r="M13" s="7">
        <f t="shared" si="4"/>
        <v>36839</v>
      </c>
      <c r="N13" s="8">
        <v>342391</v>
      </c>
      <c r="O13" s="6">
        <v>169703</v>
      </c>
      <c r="P13" s="6">
        <v>274826</v>
      </c>
      <c r="Q13" s="7">
        <f t="shared" si="1"/>
        <v>786920</v>
      </c>
      <c r="R13" s="8">
        <v>0</v>
      </c>
      <c r="S13" s="6">
        <v>0</v>
      </c>
      <c r="T13" s="6">
        <v>0</v>
      </c>
      <c r="U13" s="7">
        <f t="shared" si="2"/>
        <v>0</v>
      </c>
    </row>
    <row r="14" spans="1:21" ht="18.75" customHeight="1" x14ac:dyDescent="0.2">
      <c r="A14" s="5" t="s">
        <v>6</v>
      </c>
      <c r="B14" s="6">
        <v>9047</v>
      </c>
      <c r="C14" s="6">
        <v>8281</v>
      </c>
      <c r="D14" s="6">
        <v>18003</v>
      </c>
      <c r="E14" s="7">
        <f t="shared" si="3"/>
        <v>35331</v>
      </c>
      <c r="F14" s="8">
        <v>272449</v>
      </c>
      <c r="G14" s="6">
        <v>131629</v>
      </c>
      <c r="H14" s="6">
        <v>220270</v>
      </c>
      <c r="I14" s="7">
        <f t="shared" si="0"/>
        <v>624348</v>
      </c>
      <c r="J14" s="8">
        <v>9411</v>
      </c>
      <c r="K14" s="6">
        <v>4914</v>
      </c>
      <c r="L14" s="6">
        <v>7613</v>
      </c>
      <c r="M14" s="7">
        <f t="shared" si="4"/>
        <v>21938</v>
      </c>
      <c r="N14" s="8">
        <v>315800</v>
      </c>
      <c r="O14" s="6">
        <v>158596</v>
      </c>
      <c r="P14" s="6">
        <v>272940</v>
      </c>
      <c r="Q14" s="7">
        <f t="shared" si="1"/>
        <v>747336</v>
      </c>
      <c r="R14" s="8">
        <v>0</v>
      </c>
      <c r="S14" s="6">
        <v>0</v>
      </c>
      <c r="T14" s="6">
        <v>0</v>
      </c>
      <c r="U14" s="7">
        <f t="shared" si="2"/>
        <v>0</v>
      </c>
    </row>
    <row r="15" spans="1:21" ht="18.75" customHeight="1" x14ac:dyDescent="0.2">
      <c r="A15" s="5" t="s">
        <v>7</v>
      </c>
      <c r="B15" s="6">
        <v>8352</v>
      </c>
      <c r="C15" s="6">
        <v>8463</v>
      </c>
      <c r="D15" s="6">
        <v>16967</v>
      </c>
      <c r="E15" s="7">
        <f t="shared" si="3"/>
        <v>33782</v>
      </c>
      <c r="F15" s="8">
        <v>297116</v>
      </c>
      <c r="G15" s="6">
        <v>136884</v>
      </c>
      <c r="H15" s="6">
        <v>201078</v>
      </c>
      <c r="I15" s="7">
        <f t="shared" si="0"/>
        <v>635078</v>
      </c>
      <c r="J15" s="8">
        <v>11084</v>
      </c>
      <c r="K15" s="6">
        <v>5487</v>
      </c>
      <c r="L15" s="6">
        <v>6588</v>
      </c>
      <c r="M15" s="7">
        <f t="shared" si="4"/>
        <v>23159</v>
      </c>
      <c r="N15" s="8">
        <v>343534</v>
      </c>
      <c r="O15" s="6">
        <v>165653</v>
      </c>
      <c r="P15" s="6">
        <v>261267</v>
      </c>
      <c r="Q15" s="7">
        <f t="shared" si="1"/>
        <v>770454</v>
      </c>
      <c r="R15" s="8">
        <v>0</v>
      </c>
      <c r="S15" s="6">
        <v>0</v>
      </c>
      <c r="T15" s="6">
        <v>0</v>
      </c>
      <c r="U15" s="7">
        <f t="shared" si="2"/>
        <v>0</v>
      </c>
    </row>
    <row r="16" spans="1:21" ht="18.75" customHeight="1" x14ac:dyDescent="0.2">
      <c r="A16" s="5" t="s">
        <v>8</v>
      </c>
      <c r="B16" s="6">
        <v>6983</v>
      </c>
      <c r="C16" s="6">
        <v>7928</v>
      </c>
      <c r="D16" s="6">
        <v>16296</v>
      </c>
      <c r="E16" s="7">
        <f t="shared" si="3"/>
        <v>31207</v>
      </c>
      <c r="F16" s="8">
        <v>288259</v>
      </c>
      <c r="G16" s="6">
        <v>134551</v>
      </c>
      <c r="H16" s="6">
        <v>199361</v>
      </c>
      <c r="I16" s="7">
        <f t="shared" si="0"/>
        <v>622171</v>
      </c>
      <c r="J16" s="8">
        <v>17234</v>
      </c>
      <c r="K16" s="6">
        <v>11651</v>
      </c>
      <c r="L16" s="6">
        <v>18418</v>
      </c>
      <c r="M16" s="7">
        <f t="shared" si="4"/>
        <v>47303</v>
      </c>
      <c r="N16" s="8">
        <v>254865</v>
      </c>
      <c r="O16" s="6">
        <v>161094</v>
      </c>
      <c r="P16" s="6">
        <v>263969</v>
      </c>
      <c r="Q16" s="7">
        <f t="shared" si="1"/>
        <v>679928</v>
      </c>
      <c r="R16" s="8">
        <v>0</v>
      </c>
      <c r="S16" s="6">
        <v>0</v>
      </c>
      <c r="T16" s="6">
        <v>0</v>
      </c>
      <c r="U16" s="7">
        <f t="shared" si="2"/>
        <v>0</v>
      </c>
    </row>
    <row r="17" spans="1:26" ht="18.75" customHeight="1" x14ac:dyDescent="0.2">
      <c r="A17" s="5" t="s">
        <v>9</v>
      </c>
      <c r="B17" s="6">
        <v>4668</v>
      </c>
      <c r="C17" s="6">
        <v>5984</v>
      </c>
      <c r="D17" s="6">
        <v>13654</v>
      </c>
      <c r="E17" s="7">
        <f t="shared" si="3"/>
        <v>24306</v>
      </c>
      <c r="F17" s="8">
        <v>312106</v>
      </c>
      <c r="G17" s="6">
        <v>139361</v>
      </c>
      <c r="H17" s="6">
        <v>211650</v>
      </c>
      <c r="I17" s="7">
        <f t="shared" si="0"/>
        <v>663117</v>
      </c>
      <c r="J17" s="8">
        <v>8766</v>
      </c>
      <c r="K17" s="6">
        <v>6292</v>
      </c>
      <c r="L17" s="6">
        <v>12025</v>
      </c>
      <c r="M17" s="7">
        <f t="shared" si="4"/>
        <v>27083</v>
      </c>
      <c r="N17" s="8">
        <v>296463</v>
      </c>
      <c r="O17" s="6">
        <v>159424</v>
      </c>
      <c r="P17" s="6">
        <v>268259</v>
      </c>
      <c r="Q17" s="7">
        <f t="shared" si="1"/>
        <v>724146</v>
      </c>
      <c r="R17" s="8">
        <v>0</v>
      </c>
      <c r="S17" s="6">
        <v>0</v>
      </c>
      <c r="T17" s="6">
        <v>0</v>
      </c>
      <c r="U17" s="7">
        <f t="shared" si="2"/>
        <v>0</v>
      </c>
    </row>
    <row r="18" spans="1:26" ht="18.75" customHeight="1" x14ac:dyDescent="0.2">
      <c r="A18" s="5" t="s">
        <v>10</v>
      </c>
      <c r="B18" s="57" t="s">
        <v>72</v>
      </c>
      <c r="C18" s="57" t="s">
        <v>72</v>
      </c>
      <c r="D18" s="57" t="s">
        <v>72</v>
      </c>
      <c r="E18" s="59" t="s">
        <v>72</v>
      </c>
      <c r="F18" s="57" t="s">
        <v>72</v>
      </c>
      <c r="G18" s="57" t="s">
        <v>72</v>
      </c>
      <c r="H18" s="57" t="s">
        <v>72</v>
      </c>
      <c r="I18" s="59" t="s">
        <v>72</v>
      </c>
      <c r="J18" s="57" t="s">
        <v>72</v>
      </c>
      <c r="K18" s="57" t="s">
        <v>72</v>
      </c>
      <c r="L18" s="57" t="s">
        <v>72</v>
      </c>
      <c r="M18" s="59" t="s">
        <v>72</v>
      </c>
      <c r="N18" s="57" t="s">
        <v>72</v>
      </c>
      <c r="O18" s="57" t="s">
        <v>72</v>
      </c>
      <c r="P18" s="57" t="s">
        <v>72</v>
      </c>
      <c r="Q18" s="59" t="s">
        <v>72</v>
      </c>
      <c r="R18" s="57" t="s">
        <v>72</v>
      </c>
      <c r="S18" s="57" t="s">
        <v>72</v>
      </c>
      <c r="T18" s="57" t="s">
        <v>72</v>
      </c>
      <c r="U18" s="59" t="s">
        <v>72</v>
      </c>
    </row>
    <row r="19" spans="1:26" ht="21.75" customHeight="1" x14ac:dyDescent="0.2">
      <c r="A19" s="16" t="s">
        <v>12</v>
      </c>
      <c r="B19" s="17">
        <f t="shared" ref="B19:U19" si="5">SUM(B7:B18)</f>
        <v>105115</v>
      </c>
      <c r="C19" s="18">
        <f t="shared" si="5"/>
        <v>101815</v>
      </c>
      <c r="D19" s="18">
        <f t="shared" si="5"/>
        <v>201027</v>
      </c>
      <c r="E19" s="19">
        <f t="shared" si="5"/>
        <v>407957</v>
      </c>
      <c r="F19" s="17">
        <f t="shared" si="5"/>
        <v>3535690</v>
      </c>
      <c r="G19" s="18">
        <f t="shared" si="5"/>
        <v>1649078</v>
      </c>
      <c r="H19" s="18">
        <f t="shared" si="5"/>
        <v>2534464</v>
      </c>
      <c r="I19" s="19">
        <f t="shared" si="5"/>
        <v>7719232</v>
      </c>
      <c r="J19" s="17">
        <f t="shared" si="5"/>
        <v>137512</v>
      </c>
      <c r="K19" s="18">
        <f t="shared" si="5"/>
        <v>88683</v>
      </c>
      <c r="L19" s="18">
        <f t="shared" si="5"/>
        <v>149562</v>
      </c>
      <c r="M19" s="19">
        <f t="shared" si="5"/>
        <v>375757</v>
      </c>
      <c r="N19" s="17">
        <f t="shared" si="5"/>
        <v>4527779</v>
      </c>
      <c r="O19" s="18">
        <f t="shared" si="5"/>
        <v>2500614</v>
      </c>
      <c r="P19" s="18">
        <f t="shared" si="5"/>
        <v>4211992</v>
      </c>
      <c r="Q19" s="19">
        <f t="shared" si="5"/>
        <v>11240385</v>
      </c>
      <c r="R19" s="17">
        <f t="shared" si="5"/>
        <v>0</v>
      </c>
      <c r="S19" s="18">
        <f t="shared" si="5"/>
        <v>0</v>
      </c>
      <c r="T19" s="18">
        <f t="shared" si="5"/>
        <v>0</v>
      </c>
      <c r="U19" s="19">
        <f t="shared" si="5"/>
        <v>0</v>
      </c>
      <c r="W19" s="3"/>
    </row>
    <row r="20" spans="1:26" s="2" customFormat="1" ht="12.75" customHeight="1" x14ac:dyDescent="0.2">
      <c r="A20" s="9"/>
    </row>
    <row r="21" spans="1:26" ht="19.5" customHeight="1" x14ac:dyDescent="0.2">
      <c r="A21" s="69" t="s">
        <v>0</v>
      </c>
      <c r="B21" s="72" t="s">
        <v>25</v>
      </c>
      <c r="C21" s="73"/>
      <c r="D21" s="73"/>
      <c r="E21" s="73"/>
      <c r="F21" s="73"/>
      <c r="G21" s="73"/>
      <c r="H21" s="73"/>
      <c r="I21" s="73"/>
      <c r="J21" s="73"/>
      <c r="K21" s="73"/>
      <c r="L21" s="73"/>
      <c r="M21" s="73"/>
      <c r="N21" s="73"/>
      <c r="O21" s="73"/>
      <c r="P21" s="73"/>
      <c r="Q21" s="73"/>
      <c r="R21" s="73"/>
      <c r="S21" s="73"/>
      <c r="T21" s="73"/>
      <c r="U21" s="74"/>
      <c r="V21" s="4"/>
      <c r="W21" s="4"/>
      <c r="X21" s="4"/>
      <c r="Y21" s="4"/>
      <c r="Z21" s="4"/>
    </row>
    <row r="22" spans="1:26" ht="19.5" customHeight="1" x14ac:dyDescent="0.2">
      <c r="A22" s="70"/>
      <c r="B22" s="75" t="s">
        <v>20</v>
      </c>
      <c r="C22" s="76"/>
      <c r="D22" s="76"/>
      <c r="E22" s="77"/>
      <c r="F22" s="75" t="s">
        <v>21</v>
      </c>
      <c r="G22" s="76"/>
      <c r="H22" s="76"/>
      <c r="I22" s="77"/>
      <c r="J22" s="75" t="s">
        <v>22</v>
      </c>
      <c r="K22" s="76"/>
      <c r="L22" s="76"/>
      <c r="M22" s="77"/>
      <c r="N22" s="75" t="s">
        <v>23</v>
      </c>
      <c r="O22" s="76"/>
      <c r="P22" s="76"/>
      <c r="Q22" s="77"/>
      <c r="R22" s="75" t="s">
        <v>24</v>
      </c>
      <c r="S22" s="76"/>
      <c r="T22" s="76"/>
      <c r="U22" s="77"/>
      <c r="V22" s="4"/>
      <c r="W22" s="4"/>
      <c r="X22" s="4"/>
      <c r="Y22" s="4"/>
      <c r="Z22" s="4"/>
    </row>
    <row r="23" spans="1:26" ht="19.5" customHeight="1" x14ac:dyDescent="0.2">
      <c r="A23" s="71"/>
      <c r="B23" s="15"/>
      <c r="C23" s="15"/>
      <c r="D23" s="15"/>
      <c r="E23" s="15" t="s">
        <v>4</v>
      </c>
      <c r="F23" s="15"/>
      <c r="G23" s="15"/>
      <c r="H23" s="15"/>
      <c r="I23" s="15" t="s">
        <v>4</v>
      </c>
      <c r="J23" s="15"/>
      <c r="K23" s="15"/>
      <c r="L23" s="15"/>
      <c r="M23" s="15" t="s">
        <v>4</v>
      </c>
      <c r="N23" s="15"/>
      <c r="O23" s="15"/>
      <c r="P23" s="15"/>
      <c r="Q23" s="15" t="s">
        <v>4</v>
      </c>
      <c r="R23" s="15"/>
      <c r="S23" s="15"/>
      <c r="T23" s="15"/>
      <c r="U23" s="15" t="s">
        <v>4</v>
      </c>
      <c r="V23" s="4"/>
      <c r="W23" s="4"/>
      <c r="X23" s="4"/>
      <c r="Y23" s="4"/>
      <c r="Z23" s="4"/>
    </row>
    <row r="24" spans="1:26" ht="19.5" customHeight="1" x14ac:dyDescent="0.2">
      <c r="A24" s="5" t="s">
        <v>11</v>
      </c>
      <c r="B24" s="10"/>
      <c r="C24" s="10"/>
      <c r="D24" s="10"/>
      <c r="E24" s="7">
        <v>0</v>
      </c>
      <c r="F24" s="10"/>
      <c r="G24" s="10"/>
      <c r="H24" s="10"/>
      <c r="I24" s="7">
        <v>4373</v>
      </c>
      <c r="J24" s="10"/>
      <c r="K24" s="10"/>
      <c r="L24" s="10"/>
      <c r="M24" s="7">
        <v>0</v>
      </c>
      <c r="N24" s="10"/>
      <c r="O24" s="10"/>
      <c r="P24" s="10"/>
      <c r="Q24" s="7">
        <v>0</v>
      </c>
      <c r="R24" s="10"/>
      <c r="S24" s="10"/>
      <c r="T24" s="10"/>
      <c r="U24" s="7">
        <v>0</v>
      </c>
    </row>
    <row r="25" spans="1:26" ht="19.5" customHeight="1" x14ac:dyDescent="0.2">
      <c r="A25" s="5" t="s">
        <v>15</v>
      </c>
      <c r="B25" s="10"/>
      <c r="C25" s="10"/>
      <c r="D25" s="10"/>
      <c r="E25" s="7">
        <v>0</v>
      </c>
      <c r="F25" s="10"/>
      <c r="G25" s="10"/>
      <c r="H25" s="10"/>
      <c r="I25" s="7">
        <v>3880</v>
      </c>
      <c r="J25" s="10"/>
      <c r="K25" s="10"/>
      <c r="L25" s="10"/>
      <c r="M25" s="7">
        <v>0</v>
      </c>
      <c r="N25" s="10"/>
      <c r="O25" s="10"/>
      <c r="P25" s="10"/>
      <c r="Q25" s="7">
        <v>0</v>
      </c>
      <c r="R25" s="10"/>
      <c r="S25" s="10"/>
      <c r="T25" s="10"/>
      <c r="U25" s="7">
        <v>0</v>
      </c>
    </row>
    <row r="26" spans="1:26" ht="19.5" customHeight="1" x14ac:dyDescent="0.2">
      <c r="A26" s="5" t="s">
        <v>16</v>
      </c>
      <c r="B26" s="10"/>
      <c r="C26" s="10"/>
      <c r="D26" s="10"/>
      <c r="E26" s="7">
        <v>0</v>
      </c>
      <c r="F26" s="10"/>
      <c r="G26" s="10"/>
      <c r="H26" s="10"/>
      <c r="I26" s="7">
        <v>4358</v>
      </c>
      <c r="J26" s="10"/>
      <c r="K26" s="10"/>
      <c r="L26" s="10"/>
      <c r="M26" s="7">
        <v>0</v>
      </c>
      <c r="N26" s="10"/>
      <c r="O26" s="10"/>
      <c r="P26" s="10"/>
      <c r="Q26" s="7">
        <v>0</v>
      </c>
      <c r="R26" s="10"/>
      <c r="S26" s="10"/>
      <c r="T26" s="10"/>
      <c r="U26" s="7">
        <v>0</v>
      </c>
    </row>
    <row r="27" spans="1:26" ht="19.5" customHeight="1" x14ac:dyDescent="0.2">
      <c r="A27" s="5" t="s">
        <v>19</v>
      </c>
      <c r="B27" s="10"/>
      <c r="C27" s="10"/>
      <c r="D27" s="10"/>
      <c r="E27" s="7">
        <v>0</v>
      </c>
      <c r="F27" s="10"/>
      <c r="G27" s="10"/>
      <c r="H27" s="10"/>
      <c r="I27" s="7">
        <v>3889</v>
      </c>
      <c r="J27" s="10"/>
      <c r="K27" s="10"/>
      <c r="L27" s="10"/>
      <c r="M27" s="7">
        <v>0</v>
      </c>
      <c r="N27" s="10"/>
      <c r="O27" s="10"/>
      <c r="P27" s="10"/>
      <c r="Q27" s="7">
        <v>0</v>
      </c>
      <c r="R27" s="10"/>
      <c r="S27" s="10"/>
      <c r="T27" s="10"/>
      <c r="U27" s="7">
        <v>0</v>
      </c>
    </row>
    <row r="28" spans="1:26" ht="19.5" customHeight="1" x14ac:dyDescent="0.2">
      <c r="A28" s="5" t="s">
        <v>17</v>
      </c>
      <c r="B28" s="10"/>
      <c r="C28" s="10"/>
      <c r="D28" s="10"/>
      <c r="E28" s="7">
        <v>0</v>
      </c>
      <c r="F28" s="10"/>
      <c r="G28" s="10"/>
      <c r="H28" s="10"/>
      <c r="I28" s="7">
        <v>6528</v>
      </c>
      <c r="J28" s="10"/>
      <c r="K28" s="10"/>
      <c r="L28" s="10"/>
      <c r="M28" s="7">
        <v>0</v>
      </c>
      <c r="N28" s="10"/>
      <c r="O28" s="10"/>
      <c r="P28" s="10"/>
      <c r="Q28" s="7">
        <v>0</v>
      </c>
      <c r="R28" s="10"/>
      <c r="S28" s="10"/>
      <c r="T28" s="10"/>
      <c r="U28" s="7">
        <v>0</v>
      </c>
    </row>
    <row r="29" spans="1:26" ht="19.5" customHeight="1" x14ac:dyDescent="0.2">
      <c r="A29" s="5" t="s">
        <v>18</v>
      </c>
      <c r="B29" s="10"/>
      <c r="C29" s="10"/>
      <c r="D29" s="10"/>
      <c r="E29" s="7">
        <v>0</v>
      </c>
      <c r="F29" s="10"/>
      <c r="G29" s="10"/>
      <c r="H29" s="10"/>
      <c r="I29" s="7">
        <v>4579</v>
      </c>
      <c r="J29" s="10"/>
      <c r="K29" s="10"/>
      <c r="L29" s="10"/>
      <c r="M29" s="7">
        <v>0</v>
      </c>
      <c r="N29" s="10"/>
      <c r="O29" s="10"/>
      <c r="P29" s="10"/>
      <c r="Q29" s="7">
        <v>0</v>
      </c>
      <c r="R29" s="10"/>
      <c r="S29" s="10"/>
      <c r="T29" s="10"/>
      <c r="U29" s="7">
        <v>0</v>
      </c>
    </row>
    <row r="30" spans="1:26" ht="19.5" customHeight="1" x14ac:dyDescent="0.2">
      <c r="A30" s="5" t="s">
        <v>5</v>
      </c>
      <c r="B30" s="10"/>
      <c r="C30" s="10"/>
      <c r="D30" s="10"/>
      <c r="E30" s="7">
        <v>0</v>
      </c>
      <c r="F30" s="10"/>
      <c r="G30" s="10"/>
      <c r="H30" s="10"/>
      <c r="I30" s="7">
        <v>4622</v>
      </c>
      <c r="J30" s="10"/>
      <c r="K30" s="10"/>
      <c r="L30" s="10"/>
      <c r="M30" s="7">
        <v>0</v>
      </c>
      <c r="N30" s="10"/>
      <c r="O30" s="10"/>
      <c r="P30" s="10"/>
      <c r="Q30" s="7">
        <v>0</v>
      </c>
      <c r="R30" s="10"/>
      <c r="S30" s="10"/>
      <c r="T30" s="10"/>
      <c r="U30" s="7">
        <v>0</v>
      </c>
    </row>
    <row r="31" spans="1:26" ht="19.5" customHeight="1" x14ac:dyDescent="0.2">
      <c r="A31" s="5" t="s">
        <v>6</v>
      </c>
      <c r="B31" s="10"/>
      <c r="C31" s="10"/>
      <c r="D31" s="10"/>
      <c r="E31" s="7">
        <v>0</v>
      </c>
      <c r="F31" s="10"/>
      <c r="G31" s="10"/>
      <c r="H31" s="10"/>
      <c r="I31" s="7">
        <v>4866</v>
      </c>
      <c r="J31" s="10"/>
      <c r="K31" s="10"/>
      <c r="L31" s="10"/>
      <c r="M31" s="7">
        <v>0</v>
      </c>
      <c r="N31" s="10"/>
      <c r="O31" s="10"/>
      <c r="P31" s="10"/>
      <c r="Q31" s="7">
        <v>0</v>
      </c>
      <c r="R31" s="10"/>
      <c r="S31" s="10"/>
      <c r="T31" s="10"/>
      <c r="U31" s="7">
        <v>0</v>
      </c>
    </row>
    <row r="32" spans="1:26" ht="19.5" customHeight="1" x14ac:dyDescent="0.2">
      <c r="A32" s="5" t="s">
        <v>7</v>
      </c>
      <c r="B32" s="10"/>
      <c r="C32" s="10"/>
      <c r="D32" s="10"/>
      <c r="E32" s="7">
        <v>0</v>
      </c>
      <c r="F32" s="10"/>
      <c r="G32" s="10"/>
      <c r="H32" s="10"/>
      <c r="I32" s="7">
        <v>5274</v>
      </c>
      <c r="J32" s="10"/>
      <c r="K32" s="10"/>
      <c r="L32" s="10"/>
      <c r="M32" s="7">
        <v>0</v>
      </c>
      <c r="N32" s="10"/>
      <c r="O32" s="10"/>
      <c r="P32" s="10"/>
      <c r="Q32" s="7">
        <v>0</v>
      </c>
      <c r="R32" s="10"/>
      <c r="S32" s="10"/>
      <c r="T32" s="10"/>
      <c r="U32" s="7">
        <v>0</v>
      </c>
    </row>
    <row r="33" spans="1:24" ht="19.5" customHeight="1" x14ac:dyDescent="0.2">
      <c r="A33" s="5" t="s">
        <v>8</v>
      </c>
      <c r="B33" s="10"/>
      <c r="C33" s="10"/>
      <c r="D33" s="10"/>
      <c r="E33" s="7">
        <v>0</v>
      </c>
      <c r="F33" s="10"/>
      <c r="G33" s="10"/>
      <c r="H33" s="10"/>
      <c r="I33" s="7">
        <v>29</v>
      </c>
      <c r="J33" s="10"/>
      <c r="K33" s="10"/>
      <c r="L33" s="10"/>
      <c r="M33" s="7">
        <v>0</v>
      </c>
      <c r="N33" s="10"/>
      <c r="O33" s="10"/>
      <c r="P33" s="10"/>
      <c r="Q33" s="7">
        <v>0</v>
      </c>
      <c r="R33" s="10"/>
      <c r="S33" s="10"/>
      <c r="T33" s="10"/>
      <c r="U33" s="7">
        <v>0</v>
      </c>
    </row>
    <row r="34" spans="1:24" ht="19.5" customHeight="1" x14ac:dyDescent="0.2">
      <c r="A34" s="5" t="s">
        <v>9</v>
      </c>
      <c r="B34" s="10"/>
      <c r="C34" s="10"/>
      <c r="D34" s="10"/>
      <c r="E34" s="7">
        <v>0</v>
      </c>
      <c r="F34" s="10"/>
      <c r="G34" s="10"/>
      <c r="H34" s="10"/>
      <c r="I34" s="7">
        <v>28</v>
      </c>
      <c r="J34" s="10"/>
      <c r="K34" s="10"/>
      <c r="L34" s="10"/>
      <c r="M34" s="7">
        <v>0</v>
      </c>
      <c r="N34" s="10"/>
      <c r="O34" s="10"/>
      <c r="P34" s="10"/>
      <c r="Q34" s="7">
        <v>0</v>
      </c>
      <c r="R34" s="10"/>
      <c r="S34" s="10"/>
      <c r="T34" s="10"/>
      <c r="U34" s="7">
        <v>0</v>
      </c>
    </row>
    <row r="35" spans="1:24" ht="19.5" customHeight="1" x14ac:dyDescent="0.2">
      <c r="A35" s="5" t="s">
        <v>10</v>
      </c>
      <c r="B35" s="10"/>
      <c r="C35" s="10"/>
      <c r="D35" s="10"/>
      <c r="E35" s="59" t="s">
        <v>72</v>
      </c>
      <c r="F35" s="10"/>
      <c r="G35" s="10"/>
      <c r="H35" s="10"/>
      <c r="I35" s="59" t="s">
        <v>72</v>
      </c>
      <c r="J35" s="10"/>
      <c r="K35" s="10"/>
      <c r="L35" s="10"/>
      <c r="M35" s="59" t="s">
        <v>72</v>
      </c>
      <c r="N35" s="10"/>
      <c r="O35" s="10"/>
      <c r="P35" s="10"/>
      <c r="Q35" s="59" t="s">
        <v>72</v>
      </c>
      <c r="R35" s="10"/>
      <c r="S35" s="10"/>
      <c r="T35" s="10"/>
      <c r="U35" s="59" t="s">
        <v>72</v>
      </c>
    </row>
    <row r="36" spans="1:24" ht="21.2" customHeight="1" x14ac:dyDescent="0.2">
      <c r="A36" s="20" t="s">
        <v>12</v>
      </c>
      <c r="B36" s="17"/>
      <c r="C36" s="18"/>
      <c r="D36" s="18"/>
      <c r="E36" s="19">
        <f>SUM(E24:E35)</f>
        <v>0</v>
      </c>
      <c r="F36" s="17"/>
      <c r="G36" s="18"/>
      <c r="H36" s="18"/>
      <c r="I36" s="19">
        <f>SUM(I24:I35)</f>
        <v>42426</v>
      </c>
      <c r="J36" s="17"/>
      <c r="K36" s="18"/>
      <c r="L36" s="18"/>
      <c r="M36" s="19">
        <f>SUM(M24:M35)</f>
        <v>0</v>
      </c>
      <c r="N36" s="17"/>
      <c r="O36" s="18"/>
      <c r="P36" s="18"/>
      <c r="Q36" s="19">
        <f>SUM(Q24:Q35)</f>
        <v>0</v>
      </c>
      <c r="R36" s="17"/>
      <c r="S36" s="18"/>
      <c r="T36" s="18"/>
      <c r="U36" s="19">
        <f>SUM(U24:U35)</f>
        <v>0</v>
      </c>
    </row>
    <row r="37" spans="1:24" s="2" customFormat="1" ht="13.5" customHeight="1" x14ac:dyDescent="0.2">
      <c r="A37" s="1"/>
      <c r="B37" s="3"/>
      <c r="C37" s="3"/>
      <c r="D37" s="3"/>
      <c r="E37" s="3"/>
      <c r="F37" s="3"/>
      <c r="G37" s="3"/>
      <c r="H37" s="3"/>
      <c r="I37" s="3"/>
    </row>
    <row r="38" spans="1:24" s="4" customFormat="1" ht="18" customHeight="1" x14ac:dyDescent="0.2">
      <c r="A38" s="69" t="s">
        <v>0</v>
      </c>
      <c r="B38" s="72" t="s">
        <v>13</v>
      </c>
      <c r="C38" s="73"/>
      <c r="D38" s="73"/>
      <c r="E38" s="73"/>
      <c r="F38" s="73"/>
      <c r="G38" s="73"/>
      <c r="H38" s="73"/>
      <c r="I38" s="73"/>
      <c r="J38" s="73"/>
      <c r="K38" s="73"/>
      <c r="L38" s="73"/>
      <c r="M38" s="73"/>
      <c r="N38" s="73"/>
      <c r="O38" s="73"/>
      <c r="P38" s="73"/>
      <c r="Q38" s="73"/>
      <c r="R38" s="73"/>
      <c r="S38" s="73"/>
      <c r="T38" s="73"/>
      <c r="U38" s="74"/>
    </row>
    <row r="39" spans="1:24" s="4" customFormat="1" ht="21.75" customHeight="1" x14ac:dyDescent="0.2">
      <c r="A39" s="71"/>
      <c r="B39" s="75" t="s">
        <v>20</v>
      </c>
      <c r="C39" s="76"/>
      <c r="D39" s="76"/>
      <c r="E39" s="77"/>
      <c r="F39" s="75" t="s">
        <v>21</v>
      </c>
      <c r="G39" s="76"/>
      <c r="H39" s="76"/>
      <c r="I39" s="77"/>
      <c r="J39" s="75" t="s">
        <v>22</v>
      </c>
      <c r="K39" s="76"/>
      <c r="L39" s="76"/>
      <c r="M39" s="77"/>
      <c r="N39" s="75" t="s">
        <v>23</v>
      </c>
      <c r="O39" s="76"/>
      <c r="P39" s="76"/>
      <c r="Q39" s="77"/>
      <c r="R39" s="75" t="s">
        <v>24</v>
      </c>
      <c r="S39" s="76"/>
      <c r="T39" s="76"/>
      <c r="U39" s="77"/>
    </row>
    <row r="40" spans="1:24" ht="19.5" customHeight="1" x14ac:dyDescent="0.2">
      <c r="A40" s="5" t="s">
        <v>11</v>
      </c>
      <c r="B40" s="11"/>
      <c r="C40" s="12"/>
      <c r="D40" s="12"/>
      <c r="E40" s="13">
        <v>31</v>
      </c>
      <c r="F40" s="12"/>
      <c r="G40" s="12"/>
      <c r="H40" s="12"/>
      <c r="I40" s="13">
        <v>813</v>
      </c>
      <c r="J40" s="12"/>
      <c r="K40" s="12"/>
      <c r="L40" s="12"/>
      <c r="M40" s="13">
        <v>7</v>
      </c>
      <c r="N40" s="12"/>
      <c r="O40" s="12"/>
      <c r="P40" s="12"/>
      <c r="Q40" s="13">
        <v>77</v>
      </c>
      <c r="R40" s="12"/>
      <c r="S40" s="12"/>
      <c r="T40" s="12"/>
      <c r="U40" s="13">
        <v>0</v>
      </c>
      <c r="X40" s="14"/>
    </row>
    <row r="41" spans="1:24" ht="19.5" customHeight="1" x14ac:dyDescent="0.2">
      <c r="A41" s="5" t="s">
        <v>15</v>
      </c>
      <c r="B41" s="11"/>
      <c r="C41" s="12"/>
      <c r="D41" s="12"/>
      <c r="E41" s="13">
        <v>34</v>
      </c>
      <c r="F41" s="12"/>
      <c r="G41" s="12"/>
      <c r="H41" s="12"/>
      <c r="I41" s="13">
        <v>1074</v>
      </c>
      <c r="J41" s="12"/>
      <c r="K41" s="12"/>
      <c r="L41" s="12"/>
      <c r="M41" s="13">
        <v>7</v>
      </c>
      <c r="N41" s="12"/>
      <c r="O41" s="12"/>
      <c r="P41" s="12"/>
      <c r="Q41" s="13">
        <v>81</v>
      </c>
      <c r="R41" s="12"/>
      <c r="S41" s="12"/>
      <c r="T41" s="12"/>
      <c r="U41" s="13">
        <v>0</v>
      </c>
      <c r="X41" s="14"/>
    </row>
    <row r="42" spans="1:24" ht="19.5" customHeight="1" x14ac:dyDescent="0.2">
      <c r="A42" s="5" t="s">
        <v>16</v>
      </c>
      <c r="B42" s="11"/>
      <c r="C42" s="12"/>
      <c r="D42" s="12"/>
      <c r="E42" s="13">
        <v>40</v>
      </c>
      <c r="F42" s="12"/>
      <c r="G42" s="12"/>
      <c r="H42" s="12"/>
      <c r="I42" s="13">
        <v>1356</v>
      </c>
      <c r="J42" s="12"/>
      <c r="K42" s="12"/>
      <c r="L42" s="12"/>
      <c r="M42" s="13">
        <v>8</v>
      </c>
      <c r="N42" s="12"/>
      <c r="O42" s="12"/>
      <c r="P42" s="12"/>
      <c r="Q42" s="13">
        <v>68</v>
      </c>
      <c r="R42" s="12"/>
      <c r="S42" s="12"/>
      <c r="T42" s="12"/>
      <c r="U42" s="13">
        <v>0</v>
      </c>
      <c r="X42" s="14"/>
    </row>
    <row r="43" spans="1:24" ht="19.5" customHeight="1" x14ac:dyDescent="0.2">
      <c r="A43" s="5" t="s">
        <v>19</v>
      </c>
      <c r="B43" s="11"/>
      <c r="C43" s="12"/>
      <c r="D43" s="12"/>
      <c r="E43" s="13">
        <v>45</v>
      </c>
      <c r="F43" s="12"/>
      <c r="G43" s="12"/>
      <c r="H43" s="12"/>
      <c r="I43" s="13">
        <v>1387</v>
      </c>
      <c r="J43" s="12"/>
      <c r="K43" s="12"/>
      <c r="L43" s="12"/>
      <c r="M43" s="13">
        <v>8</v>
      </c>
      <c r="N43" s="12"/>
      <c r="O43" s="12"/>
      <c r="P43" s="12"/>
      <c r="Q43" s="13">
        <v>65</v>
      </c>
      <c r="R43" s="12"/>
      <c r="S43" s="12"/>
      <c r="T43" s="12"/>
      <c r="U43" s="13">
        <v>0</v>
      </c>
      <c r="X43" s="14"/>
    </row>
    <row r="44" spans="1:24" ht="19.5" customHeight="1" x14ac:dyDescent="0.2">
      <c r="A44" s="5" t="s">
        <v>17</v>
      </c>
      <c r="B44" s="11"/>
      <c r="C44" s="12"/>
      <c r="D44" s="12"/>
      <c r="E44" s="13">
        <v>50</v>
      </c>
      <c r="F44" s="12"/>
      <c r="G44" s="12"/>
      <c r="H44" s="12"/>
      <c r="I44" s="13">
        <v>1293</v>
      </c>
      <c r="J44" s="12"/>
      <c r="K44" s="12"/>
      <c r="L44" s="12"/>
      <c r="M44" s="13">
        <v>8</v>
      </c>
      <c r="N44" s="12"/>
      <c r="O44" s="12"/>
      <c r="P44" s="12"/>
      <c r="Q44" s="13">
        <v>78</v>
      </c>
      <c r="R44" s="12"/>
      <c r="S44" s="12"/>
      <c r="T44" s="12"/>
      <c r="U44" s="13">
        <v>0</v>
      </c>
      <c r="X44" s="14"/>
    </row>
    <row r="45" spans="1:24" ht="19.5" customHeight="1" x14ac:dyDescent="0.2">
      <c r="A45" s="5" t="s">
        <v>18</v>
      </c>
      <c r="B45" s="11"/>
      <c r="C45" s="12"/>
      <c r="D45" s="12"/>
      <c r="E45" s="13">
        <v>37</v>
      </c>
      <c r="F45" s="12"/>
      <c r="G45" s="12"/>
      <c r="H45" s="12"/>
      <c r="I45" s="13">
        <v>930</v>
      </c>
      <c r="J45" s="12"/>
      <c r="K45" s="12"/>
      <c r="L45" s="12"/>
      <c r="M45" s="13">
        <v>7</v>
      </c>
      <c r="N45" s="12"/>
      <c r="O45" s="12"/>
      <c r="P45" s="12"/>
      <c r="Q45" s="13">
        <v>79</v>
      </c>
      <c r="R45" s="12"/>
      <c r="S45" s="12"/>
      <c r="T45" s="12"/>
      <c r="U45" s="13">
        <v>0</v>
      </c>
      <c r="X45" s="14"/>
    </row>
    <row r="46" spans="1:24" ht="19.5" customHeight="1" x14ac:dyDescent="0.2">
      <c r="A46" s="5" t="s">
        <v>5</v>
      </c>
      <c r="B46" s="11"/>
      <c r="C46" s="12"/>
      <c r="D46" s="12"/>
      <c r="E46" s="13">
        <v>36</v>
      </c>
      <c r="F46" s="12"/>
      <c r="G46" s="12"/>
      <c r="H46" s="12"/>
      <c r="I46" s="13">
        <v>924</v>
      </c>
      <c r="J46" s="12"/>
      <c r="K46" s="12"/>
      <c r="L46" s="12"/>
      <c r="M46" s="13">
        <v>7</v>
      </c>
      <c r="N46" s="12"/>
      <c r="O46" s="12"/>
      <c r="P46" s="12"/>
      <c r="Q46" s="13">
        <v>76</v>
      </c>
      <c r="R46" s="12"/>
      <c r="S46" s="12"/>
      <c r="T46" s="12"/>
      <c r="U46" s="13">
        <v>0</v>
      </c>
      <c r="X46" s="14"/>
    </row>
    <row r="47" spans="1:24" ht="19.5" customHeight="1" x14ac:dyDescent="0.2">
      <c r="A47" s="5" t="s">
        <v>6</v>
      </c>
      <c r="B47" s="11"/>
      <c r="C47" s="12"/>
      <c r="D47" s="12"/>
      <c r="E47" s="13">
        <v>35</v>
      </c>
      <c r="F47" s="12"/>
      <c r="G47" s="12"/>
      <c r="H47" s="12"/>
      <c r="I47" s="13">
        <v>922</v>
      </c>
      <c r="J47" s="12"/>
      <c r="K47" s="12"/>
      <c r="L47" s="12"/>
      <c r="M47" s="13">
        <v>6</v>
      </c>
      <c r="N47" s="12"/>
      <c r="O47" s="12"/>
      <c r="P47" s="12"/>
      <c r="Q47" s="13">
        <v>63</v>
      </c>
      <c r="R47" s="12"/>
      <c r="S47" s="12"/>
      <c r="T47" s="12"/>
      <c r="U47" s="13">
        <v>0</v>
      </c>
      <c r="X47" s="14"/>
    </row>
    <row r="48" spans="1:24" ht="19.5" customHeight="1" x14ac:dyDescent="0.2">
      <c r="A48" s="5" t="s">
        <v>7</v>
      </c>
      <c r="B48" s="11"/>
      <c r="C48" s="12"/>
      <c r="D48" s="12"/>
      <c r="E48" s="13">
        <v>42</v>
      </c>
      <c r="F48" s="12"/>
      <c r="G48" s="12"/>
      <c r="H48" s="12"/>
      <c r="I48" s="13">
        <v>1281</v>
      </c>
      <c r="J48" s="12"/>
      <c r="K48" s="12"/>
      <c r="L48" s="12"/>
      <c r="M48" s="13">
        <v>8</v>
      </c>
      <c r="N48" s="12"/>
      <c r="O48" s="12"/>
      <c r="P48" s="12"/>
      <c r="Q48" s="13">
        <v>84</v>
      </c>
      <c r="R48" s="12"/>
      <c r="S48" s="12"/>
      <c r="T48" s="12"/>
      <c r="U48" s="13">
        <v>0</v>
      </c>
      <c r="X48" s="14"/>
    </row>
    <row r="49" spans="1:24" ht="19.5" customHeight="1" x14ac:dyDescent="0.2">
      <c r="A49" s="5" t="s">
        <v>8</v>
      </c>
      <c r="B49" s="11"/>
      <c r="C49" s="12"/>
      <c r="D49" s="12"/>
      <c r="E49" s="13">
        <v>32</v>
      </c>
      <c r="F49" s="12"/>
      <c r="G49" s="12"/>
      <c r="H49" s="12"/>
      <c r="I49" s="13">
        <v>898</v>
      </c>
      <c r="J49" s="12"/>
      <c r="K49" s="12"/>
      <c r="L49" s="12"/>
      <c r="M49" s="13">
        <v>6</v>
      </c>
      <c r="N49" s="12"/>
      <c r="O49" s="12"/>
      <c r="P49" s="12"/>
      <c r="Q49" s="13">
        <v>62</v>
      </c>
      <c r="R49" s="12"/>
      <c r="S49" s="12"/>
      <c r="T49" s="12"/>
      <c r="U49" s="13">
        <v>0</v>
      </c>
      <c r="X49" s="14"/>
    </row>
    <row r="50" spans="1:24" ht="19.5" customHeight="1" x14ac:dyDescent="0.2">
      <c r="A50" s="5" t="s">
        <v>9</v>
      </c>
      <c r="B50" s="11"/>
      <c r="C50" s="12"/>
      <c r="D50" s="12"/>
      <c r="E50" s="13">
        <v>22</v>
      </c>
      <c r="F50" s="12"/>
      <c r="G50" s="12"/>
      <c r="H50" s="12"/>
      <c r="I50" s="13">
        <v>516</v>
      </c>
      <c r="J50" s="12"/>
      <c r="K50" s="12"/>
      <c r="L50" s="12"/>
      <c r="M50" s="13">
        <v>4</v>
      </c>
      <c r="N50" s="12"/>
      <c r="O50" s="12"/>
      <c r="P50" s="12"/>
      <c r="Q50" s="13">
        <v>44</v>
      </c>
      <c r="R50" s="12"/>
      <c r="S50" s="12"/>
      <c r="T50" s="12"/>
      <c r="U50" s="13">
        <v>0</v>
      </c>
      <c r="X50" s="14"/>
    </row>
    <row r="51" spans="1:24" ht="19.5" customHeight="1" x14ac:dyDescent="0.2">
      <c r="A51" s="5" t="s">
        <v>10</v>
      </c>
      <c r="B51" s="11"/>
      <c r="C51" s="12"/>
      <c r="D51" s="12"/>
      <c r="E51" s="58" t="s">
        <v>72</v>
      </c>
      <c r="F51" s="12"/>
      <c r="G51" s="12"/>
      <c r="H51" s="12"/>
      <c r="I51" s="58" t="s">
        <v>72</v>
      </c>
      <c r="J51" s="12"/>
      <c r="K51" s="12"/>
      <c r="L51" s="12"/>
      <c r="M51" s="58" t="s">
        <v>72</v>
      </c>
      <c r="N51" s="12"/>
      <c r="O51" s="12"/>
      <c r="P51" s="12"/>
      <c r="Q51" s="58" t="s">
        <v>72</v>
      </c>
      <c r="R51" s="12"/>
      <c r="S51" s="12"/>
      <c r="T51" s="12"/>
      <c r="U51" s="58" t="s">
        <v>72</v>
      </c>
      <c r="X51" s="14"/>
    </row>
    <row r="52" spans="1:24" ht="21.75" customHeight="1" x14ac:dyDescent="0.2">
      <c r="A52" s="20" t="s">
        <v>14</v>
      </c>
      <c r="B52" s="63"/>
      <c r="C52" s="64"/>
      <c r="D52" s="65"/>
      <c r="E52" s="21">
        <f>AVERAGE(E40:E51)</f>
        <v>36.727272727272727</v>
      </c>
      <c r="F52" s="63"/>
      <c r="G52" s="64"/>
      <c r="H52" s="65"/>
      <c r="I52" s="21">
        <f>AVERAGE(I40:I51)</f>
        <v>1035.8181818181818</v>
      </c>
      <c r="J52" s="63"/>
      <c r="K52" s="64"/>
      <c r="L52" s="65"/>
      <c r="M52" s="21">
        <f>AVERAGE(M40:M51)</f>
        <v>6.9090909090909092</v>
      </c>
      <c r="N52" s="63"/>
      <c r="O52" s="64"/>
      <c r="P52" s="65"/>
      <c r="Q52" s="21">
        <f>AVERAGE(Q40:Q51)</f>
        <v>70.63636363636364</v>
      </c>
      <c r="R52" s="63"/>
      <c r="S52" s="64"/>
      <c r="T52" s="65"/>
      <c r="U52" s="21">
        <f>AVERAGE(U40:U51)</f>
        <v>0</v>
      </c>
    </row>
    <row r="54" spans="1:24" x14ac:dyDescent="0.2">
      <c r="A54" s="79" t="s">
        <v>45</v>
      </c>
      <c r="B54" s="79"/>
      <c r="C54" s="79"/>
      <c r="D54" s="79"/>
      <c r="E54" s="79"/>
      <c r="F54" s="79"/>
      <c r="G54" s="79"/>
      <c r="H54" s="79"/>
      <c r="I54" s="79"/>
      <c r="J54" s="79"/>
      <c r="K54" s="79"/>
      <c r="L54" s="79"/>
      <c r="M54" s="79"/>
      <c r="N54" s="79"/>
      <c r="O54" s="79"/>
      <c r="P54" s="79"/>
      <c r="Q54" s="79"/>
      <c r="R54" s="79"/>
      <c r="S54" s="79"/>
      <c r="T54" s="79"/>
      <c r="U54" s="79"/>
    </row>
    <row r="55" spans="1:24" x14ac:dyDescent="0.2">
      <c r="A55" s="79"/>
      <c r="B55" s="79"/>
      <c r="C55" s="79"/>
      <c r="D55" s="79"/>
      <c r="E55" s="79"/>
      <c r="F55" s="79"/>
      <c r="G55" s="79"/>
      <c r="H55" s="79"/>
      <c r="I55" s="79"/>
      <c r="J55" s="79"/>
      <c r="K55" s="79"/>
      <c r="L55" s="79"/>
      <c r="M55" s="79"/>
      <c r="N55" s="79"/>
      <c r="O55" s="79"/>
      <c r="P55" s="79"/>
      <c r="Q55" s="79"/>
      <c r="R55" s="79"/>
      <c r="S55" s="79"/>
      <c r="T55" s="79"/>
      <c r="U55" s="79"/>
    </row>
    <row r="56" spans="1:24" x14ac:dyDescent="0.2">
      <c r="A56" s="79"/>
      <c r="B56" s="79"/>
      <c r="C56" s="79"/>
      <c r="D56" s="79"/>
      <c r="E56" s="79"/>
      <c r="F56" s="79"/>
      <c r="G56" s="79"/>
      <c r="H56" s="79"/>
      <c r="I56" s="79"/>
      <c r="J56" s="79"/>
      <c r="K56" s="79"/>
      <c r="L56" s="79"/>
      <c r="M56" s="79"/>
      <c r="N56" s="79"/>
      <c r="O56" s="79"/>
      <c r="P56" s="79"/>
      <c r="Q56" s="79"/>
      <c r="R56" s="79"/>
      <c r="S56" s="79"/>
      <c r="T56" s="79"/>
      <c r="U56" s="79"/>
    </row>
    <row r="57" spans="1:24" x14ac:dyDescent="0.2">
      <c r="A57" s="79"/>
      <c r="B57" s="79"/>
      <c r="C57" s="79"/>
      <c r="D57" s="79"/>
      <c r="E57" s="79"/>
      <c r="F57" s="79"/>
      <c r="G57" s="79"/>
      <c r="H57" s="79"/>
      <c r="I57" s="79"/>
      <c r="J57" s="79"/>
      <c r="K57" s="79"/>
      <c r="L57" s="79"/>
      <c r="M57" s="79"/>
      <c r="N57" s="79"/>
      <c r="O57" s="79"/>
      <c r="P57" s="79"/>
      <c r="Q57" s="79"/>
      <c r="R57" s="79"/>
      <c r="S57" s="79"/>
      <c r="T57" s="79"/>
      <c r="U57" s="79"/>
    </row>
  </sheetData>
  <mergeCells count="28">
    <mergeCell ref="A54:U57"/>
    <mergeCell ref="R52:T52"/>
    <mergeCell ref="A21:A23"/>
    <mergeCell ref="R22:U22"/>
    <mergeCell ref="A38:A39"/>
    <mergeCell ref="B38:U38"/>
    <mergeCell ref="B39:E39"/>
    <mergeCell ref="F39:I39"/>
    <mergeCell ref="J39:M39"/>
    <mergeCell ref="N39:Q39"/>
    <mergeCell ref="R39:U39"/>
    <mergeCell ref="B21:U21"/>
    <mergeCell ref="B22:E22"/>
    <mergeCell ref="F22:I22"/>
    <mergeCell ref="J22:M22"/>
    <mergeCell ref="N22:Q22"/>
    <mergeCell ref="A4:A6"/>
    <mergeCell ref="B4:U4"/>
    <mergeCell ref="B5:E5"/>
    <mergeCell ref="F5:I5"/>
    <mergeCell ref="J5:M5"/>
    <mergeCell ref="N5:Q5"/>
    <mergeCell ref="R5:U5"/>
    <mergeCell ref="B52:D52"/>
    <mergeCell ref="F52:H52"/>
    <mergeCell ref="J52:L52"/>
    <mergeCell ref="N52:P52"/>
    <mergeCell ref="B2:T2"/>
  </mergeCells>
  <phoneticPr fontId="4" type="noConversion"/>
  <pageMargins left="0.75" right="0.75" top="1" bottom="1" header="0.5" footer="0.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
  <dimension ref="A2:Z57"/>
  <sheetViews>
    <sheetView showGridLines="0" zoomScale="70" workbookViewId="0">
      <selection activeCell="U18" sqref="U18"/>
    </sheetView>
  </sheetViews>
  <sheetFormatPr defaultRowHeight="12" x14ac:dyDescent="0.2"/>
  <cols>
    <col min="1" max="1" width="15.140625" style="1" customWidth="1"/>
    <col min="2" max="4" width="11.28515625" style="3" bestFit="1" customWidth="1"/>
    <col min="5" max="5" width="11.7109375" style="3" customWidth="1"/>
    <col min="6" max="8" width="11.28515625" style="3" customWidth="1"/>
    <col min="9" max="9" width="11.7109375" style="3" customWidth="1"/>
    <col min="10" max="12" width="11.28515625" style="3" customWidth="1"/>
    <col min="13" max="13" width="11.7109375" style="3" customWidth="1"/>
    <col min="14" max="16" width="11.28515625" style="3" customWidth="1"/>
    <col min="17" max="17" width="11.7109375" style="3" customWidth="1"/>
    <col min="18" max="20" width="11.28515625" style="3" customWidth="1"/>
    <col min="21" max="21" width="11.7109375" style="3" customWidth="1"/>
    <col min="22" max="16384" width="9.140625" style="1"/>
  </cols>
  <sheetData>
    <row r="2" spans="1:21" ht="18" customHeight="1" x14ac:dyDescent="0.2">
      <c r="B2" s="66" t="s">
        <v>75</v>
      </c>
      <c r="C2" s="67"/>
      <c r="D2" s="67"/>
      <c r="E2" s="67"/>
      <c r="F2" s="67"/>
      <c r="G2" s="67"/>
      <c r="H2" s="67"/>
      <c r="I2" s="67"/>
      <c r="J2" s="67"/>
      <c r="K2" s="67"/>
      <c r="L2" s="67"/>
      <c r="M2" s="67"/>
      <c r="N2" s="67"/>
      <c r="O2" s="67"/>
      <c r="P2" s="67"/>
      <c r="Q2" s="67"/>
      <c r="R2" s="67"/>
      <c r="S2" s="67"/>
      <c r="T2" s="68"/>
      <c r="U2" s="1"/>
    </row>
    <row r="3" spans="1:21" ht="15.75" customHeight="1" x14ac:dyDescent="0.2"/>
    <row r="4" spans="1:21" s="4" customFormat="1" ht="18" customHeight="1" x14ac:dyDescent="0.2">
      <c r="A4" s="69" t="s">
        <v>0</v>
      </c>
      <c r="B4" s="72" t="s">
        <v>26</v>
      </c>
      <c r="C4" s="73"/>
      <c r="D4" s="73"/>
      <c r="E4" s="73"/>
      <c r="F4" s="73"/>
      <c r="G4" s="73"/>
      <c r="H4" s="73"/>
      <c r="I4" s="73"/>
      <c r="J4" s="73"/>
      <c r="K4" s="73"/>
      <c r="L4" s="73"/>
      <c r="M4" s="73"/>
      <c r="N4" s="73"/>
      <c r="O4" s="73"/>
      <c r="P4" s="73"/>
      <c r="Q4" s="73"/>
      <c r="R4" s="73"/>
      <c r="S4" s="73"/>
      <c r="T4" s="73"/>
      <c r="U4" s="74"/>
    </row>
    <row r="5" spans="1:21" s="4" customFormat="1" ht="18" customHeight="1" x14ac:dyDescent="0.2">
      <c r="A5" s="70"/>
      <c r="B5" s="75" t="s">
        <v>20</v>
      </c>
      <c r="C5" s="76"/>
      <c r="D5" s="76"/>
      <c r="E5" s="77"/>
      <c r="F5" s="75" t="s">
        <v>21</v>
      </c>
      <c r="G5" s="76"/>
      <c r="H5" s="76"/>
      <c r="I5" s="77"/>
      <c r="J5" s="75" t="s">
        <v>22</v>
      </c>
      <c r="K5" s="76"/>
      <c r="L5" s="76"/>
      <c r="M5" s="77"/>
      <c r="N5" s="75" t="s">
        <v>23</v>
      </c>
      <c r="O5" s="76"/>
      <c r="P5" s="76"/>
      <c r="Q5" s="77"/>
      <c r="R5" s="75" t="s">
        <v>24</v>
      </c>
      <c r="S5" s="76"/>
      <c r="T5" s="76"/>
      <c r="U5" s="77"/>
    </row>
    <row r="6" spans="1:21" s="4" customFormat="1" ht="21.2" customHeight="1" x14ac:dyDescent="0.2">
      <c r="A6" s="71"/>
      <c r="B6" s="15" t="s">
        <v>1</v>
      </c>
      <c r="C6" s="15" t="s">
        <v>2</v>
      </c>
      <c r="D6" s="15" t="s">
        <v>3</v>
      </c>
      <c r="E6" s="15" t="s">
        <v>4</v>
      </c>
      <c r="F6" s="15" t="s">
        <v>1</v>
      </c>
      <c r="G6" s="15" t="s">
        <v>2</v>
      </c>
      <c r="H6" s="15" t="s">
        <v>3</v>
      </c>
      <c r="I6" s="15" t="s">
        <v>4</v>
      </c>
      <c r="J6" s="15" t="s">
        <v>1</v>
      </c>
      <c r="K6" s="15" t="s">
        <v>2</v>
      </c>
      <c r="L6" s="15" t="s">
        <v>3</v>
      </c>
      <c r="M6" s="15" t="s">
        <v>4</v>
      </c>
      <c r="N6" s="15" t="s">
        <v>1</v>
      </c>
      <c r="O6" s="15" t="s">
        <v>2</v>
      </c>
      <c r="P6" s="15" t="s">
        <v>3</v>
      </c>
      <c r="Q6" s="15" t="s">
        <v>4</v>
      </c>
      <c r="R6" s="15" t="s">
        <v>1</v>
      </c>
      <c r="S6" s="15" t="s">
        <v>2</v>
      </c>
      <c r="T6" s="15" t="s">
        <v>3</v>
      </c>
      <c r="U6" s="15" t="s">
        <v>4</v>
      </c>
    </row>
    <row r="7" spans="1:21" ht="18.75" customHeight="1" x14ac:dyDescent="0.2">
      <c r="A7" s="5" t="s">
        <v>11</v>
      </c>
      <c r="B7" s="6">
        <v>58538</v>
      </c>
      <c r="C7" s="6">
        <v>156396</v>
      </c>
      <c r="D7" s="6">
        <v>409839</v>
      </c>
      <c r="E7" s="7">
        <f>SUM(B7:D7)</f>
        <v>624773</v>
      </c>
      <c r="F7" s="8">
        <v>571151</v>
      </c>
      <c r="G7" s="6">
        <v>252527</v>
      </c>
      <c r="H7" s="6">
        <v>462815</v>
      </c>
      <c r="I7" s="7">
        <f t="shared" ref="I7:I17" si="0">SUM(F7:H7)</f>
        <v>1286493</v>
      </c>
      <c r="J7" s="8">
        <v>0</v>
      </c>
      <c r="K7" s="6">
        <v>0</v>
      </c>
      <c r="L7" s="6">
        <v>0</v>
      </c>
      <c r="M7" s="7">
        <f>SUM(J7:L7)</f>
        <v>0</v>
      </c>
      <c r="N7" s="8">
        <v>1152865</v>
      </c>
      <c r="O7" s="6">
        <v>696830</v>
      </c>
      <c r="P7" s="6">
        <v>1331497</v>
      </c>
      <c r="Q7" s="7">
        <f t="shared" ref="Q7:Q17" si="1">SUM(N7:P7)</f>
        <v>3181192</v>
      </c>
      <c r="R7" s="8">
        <v>0</v>
      </c>
      <c r="S7" s="6">
        <v>0</v>
      </c>
      <c r="T7" s="6">
        <v>0</v>
      </c>
      <c r="U7" s="7">
        <f t="shared" ref="U7:U17" si="2">SUM(R7:T7)</f>
        <v>0</v>
      </c>
    </row>
    <row r="8" spans="1:21" ht="18.75" customHeight="1" x14ac:dyDescent="0.2">
      <c r="A8" s="5" t="s">
        <v>15</v>
      </c>
      <c r="B8" s="6">
        <v>43421</v>
      </c>
      <c r="C8" s="6">
        <v>142593</v>
      </c>
      <c r="D8" s="6">
        <v>342785</v>
      </c>
      <c r="E8" s="7">
        <f>SUM(B8:D8)</f>
        <v>528799</v>
      </c>
      <c r="F8" s="8">
        <v>575313</v>
      </c>
      <c r="G8" s="6">
        <v>251585</v>
      </c>
      <c r="H8" s="6">
        <v>386224</v>
      </c>
      <c r="I8" s="7">
        <f t="shared" si="0"/>
        <v>1213122</v>
      </c>
      <c r="J8" s="8">
        <v>0</v>
      </c>
      <c r="K8" s="6">
        <v>0</v>
      </c>
      <c r="L8" s="6">
        <v>0</v>
      </c>
      <c r="M8" s="7">
        <f>SUM(J8:L8)</f>
        <v>0</v>
      </c>
      <c r="N8" s="8">
        <v>1161019</v>
      </c>
      <c r="O8" s="6">
        <v>701837</v>
      </c>
      <c r="P8" s="6">
        <v>1071248</v>
      </c>
      <c r="Q8" s="7">
        <f t="shared" si="1"/>
        <v>2934104</v>
      </c>
      <c r="R8" s="8">
        <v>0</v>
      </c>
      <c r="S8" s="6">
        <v>0</v>
      </c>
      <c r="T8" s="6">
        <v>0</v>
      </c>
      <c r="U8" s="7">
        <f t="shared" si="2"/>
        <v>0</v>
      </c>
    </row>
    <row r="9" spans="1:21" ht="18.75" customHeight="1" x14ac:dyDescent="0.2">
      <c r="A9" s="5" t="s">
        <v>16</v>
      </c>
      <c r="B9" s="6">
        <v>35618</v>
      </c>
      <c r="C9" s="6">
        <v>188957</v>
      </c>
      <c r="D9" s="6">
        <v>389752</v>
      </c>
      <c r="E9" s="7">
        <f>SUM(B9:D9)</f>
        <v>614327</v>
      </c>
      <c r="F9" s="8">
        <v>608944</v>
      </c>
      <c r="G9" s="6">
        <v>275116</v>
      </c>
      <c r="H9" s="6">
        <v>440790</v>
      </c>
      <c r="I9" s="7">
        <f t="shared" si="0"/>
        <v>1324850</v>
      </c>
      <c r="J9" s="8">
        <v>0</v>
      </c>
      <c r="K9" s="6">
        <v>0</v>
      </c>
      <c r="L9" s="6">
        <v>0</v>
      </c>
      <c r="M9" s="7">
        <f>SUM(J9:L9)</f>
        <v>0</v>
      </c>
      <c r="N9" s="8">
        <v>1237709</v>
      </c>
      <c r="O9" s="6">
        <v>727710</v>
      </c>
      <c r="P9" s="6">
        <v>1105853</v>
      </c>
      <c r="Q9" s="7">
        <f t="shared" si="1"/>
        <v>3071272</v>
      </c>
      <c r="R9" s="8">
        <v>0</v>
      </c>
      <c r="S9" s="6">
        <v>0</v>
      </c>
      <c r="T9" s="6">
        <v>0</v>
      </c>
      <c r="U9" s="7">
        <f t="shared" si="2"/>
        <v>0</v>
      </c>
    </row>
    <row r="10" spans="1:21" ht="18.75" customHeight="1" x14ac:dyDescent="0.2">
      <c r="A10" s="5" t="s">
        <v>19</v>
      </c>
      <c r="B10" s="6">
        <v>9934</v>
      </c>
      <c r="C10" s="6">
        <v>132340</v>
      </c>
      <c r="D10" s="6">
        <v>355853</v>
      </c>
      <c r="E10" s="7">
        <f>SUM(B10:D10)</f>
        <v>498127</v>
      </c>
      <c r="F10" s="8">
        <v>532704</v>
      </c>
      <c r="G10" s="6">
        <v>273910</v>
      </c>
      <c r="H10" s="6">
        <v>437133</v>
      </c>
      <c r="I10" s="7">
        <f t="shared" si="0"/>
        <v>1243747</v>
      </c>
      <c r="J10" s="8">
        <v>0</v>
      </c>
      <c r="K10" s="6">
        <v>0</v>
      </c>
      <c r="L10" s="6">
        <v>0</v>
      </c>
      <c r="M10" s="7">
        <f>SUM(J10:L10)</f>
        <v>0</v>
      </c>
      <c r="N10" s="8">
        <v>1001707</v>
      </c>
      <c r="O10" s="6">
        <v>666317</v>
      </c>
      <c r="P10" s="6">
        <v>1057660</v>
      </c>
      <c r="Q10" s="7">
        <f t="shared" si="1"/>
        <v>2725684</v>
      </c>
      <c r="R10" s="8">
        <v>0</v>
      </c>
      <c r="S10" s="6">
        <v>0</v>
      </c>
      <c r="T10" s="6">
        <v>0</v>
      </c>
      <c r="U10" s="7">
        <f t="shared" si="2"/>
        <v>0</v>
      </c>
    </row>
    <row r="11" spans="1:21" ht="18.75" customHeight="1" x14ac:dyDescent="0.2">
      <c r="A11" s="5" t="s">
        <v>17</v>
      </c>
      <c r="B11" s="6">
        <v>33948</v>
      </c>
      <c r="C11" s="6">
        <v>241553</v>
      </c>
      <c r="D11" s="6">
        <v>655710</v>
      </c>
      <c r="E11" s="7">
        <f t="shared" ref="E11:E17" si="3">SUM(B11:D11)</f>
        <v>931211</v>
      </c>
      <c r="F11" s="8">
        <v>875221</v>
      </c>
      <c r="G11" s="6">
        <v>413241</v>
      </c>
      <c r="H11" s="6">
        <v>705483</v>
      </c>
      <c r="I11" s="7">
        <f t="shared" si="0"/>
        <v>1993945</v>
      </c>
      <c r="J11" s="8">
        <v>0</v>
      </c>
      <c r="K11" s="6">
        <v>0</v>
      </c>
      <c r="L11" s="6">
        <v>0</v>
      </c>
      <c r="M11" s="7">
        <f t="shared" ref="M11:M17" si="4">SUM(J11:L11)</f>
        <v>0</v>
      </c>
      <c r="N11" s="8">
        <v>1678493</v>
      </c>
      <c r="O11" s="6">
        <v>989087</v>
      </c>
      <c r="P11" s="6">
        <v>1649303</v>
      </c>
      <c r="Q11" s="7">
        <f t="shared" si="1"/>
        <v>4316883</v>
      </c>
      <c r="R11" s="8">
        <v>0</v>
      </c>
      <c r="S11" s="6">
        <v>0</v>
      </c>
      <c r="T11" s="6">
        <v>0</v>
      </c>
      <c r="U11" s="7">
        <f t="shared" si="2"/>
        <v>0</v>
      </c>
    </row>
    <row r="12" spans="1:21" ht="18.75" customHeight="1" x14ac:dyDescent="0.2">
      <c r="A12" s="5" t="s">
        <v>18</v>
      </c>
      <c r="B12" s="6">
        <v>2839</v>
      </c>
      <c r="C12" s="6">
        <v>101468</v>
      </c>
      <c r="D12" s="6">
        <v>321412</v>
      </c>
      <c r="E12" s="7">
        <f t="shared" si="3"/>
        <v>425719</v>
      </c>
      <c r="F12" s="8">
        <v>562036</v>
      </c>
      <c r="G12" s="6">
        <v>243540</v>
      </c>
      <c r="H12" s="6">
        <v>419180</v>
      </c>
      <c r="I12" s="7">
        <f t="shared" si="0"/>
        <v>1224756</v>
      </c>
      <c r="J12" s="8">
        <v>0</v>
      </c>
      <c r="K12" s="6">
        <v>0</v>
      </c>
      <c r="L12" s="6">
        <v>0</v>
      </c>
      <c r="M12" s="7">
        <f t="shared" si="4"/>
        <v>0</v>
      </c>
      <c r="N12" s="8">
        <v>1245703</v>
      </c>
      <c r="O12" s="6">
        <v>712727</v>
      </c>
      <c r="P12" s="6">
        <v>1154632</v>
      </c>
      <c r="Q12" s="7">
        <f t="shared" si="1"/>
        <v>3113062</v>
      </c>
      <c r="R12" s="8">
        <v>0</v>
      </c>
      <c r="S12" s="6">
        <v>0</v>
      </c>
      <c r="T12" s="6">
        <v>0</v>
      </c>
      <c r="U12" s="7">
        <f t="shared" si="2"/>
        <v>0</v>
      </c>
    </row>
    <row r="13" spans="1:21" ht="18.75" customHeight="1" x14ac:dyDescent="0.2">
      <c r="A13" s="5" t="s">
        <v>5</v>
      </c>
      <c r="B13" s="6">
        <v>2701</v>
      </c>
      <c r="C13" s="6">
        <v>106941</v>
      </c>
      <c r="D13" s="6">
        <v>338871</v>
      </c>
      <c r="E13" s="7">
        <f t="shared" si="3"/>
        <v>448513</v>
      </c>
      <c r="F13" s="8">
        <v>735241</v>
      </c>
      <c r="G13" s="6">
        <v>315212</v>
      </c>
      <c r="H13" s="6">
        <v>513627</v>
      </c>
      <c r="I13" s="7">
        <f t="shared" si="0"/>
        <v>1564080</v>
      </c>
      <c r="J13" s="8">
        <v>0</v>
      </c>
      <c r="K13" s="6">
        <v>0</v>
      </c>
      <c r="L13" s="6">
        <v>0</v>
      </c>
      <c r="M13" s="7">
        <f t="shared" si="4"/>
        <v>0</v>
      </c>
      <c r="N13" s="8">
        <v>1568795</v>
      </c>
      <c r="O13" s="6">
        <v>949440</v>
      </c>
      <c r="P13" s="6">
        <v>1425858</v>
      </c>
      <c r="Q13" s="7">
        <f t="shared" si="1"/>
        <v>3944093</v>
      </c>
      <c r="R13" s="8">
        <v>0</v>
      </c>
      <c r="S13" s="6">
        <v>0</v>
      </c>
      <c r="T13" s="6">
        <v>0</v>
      </c>
      <c r="U13" s="7">
        <f t="shared" si="2"/>
        <v>0</v>
      </c>
    </row>
    <row r="14" spans="1:21" ht="18.75" customHeight="1" x14ac:dyDescent="0.2">
      <c r="A14" s="5" t="s">
        <v>6</v>
      </c>
      <c r="B14" s="6">
        <v>1829</v>
      </c>
      <c r="C14" s="6">
        <v>126310</v>
      </c>
      <c r="D14" s="6">
        <v>365726</v>
      </c>
      <c r="E14" s="7">
        <f t="shared" si="3"/>
        <v>493865</v>
      </c>
      <c r="F14" s="8">
        <v>721385</v>
      </c>
      <c r="G14" s="6">
        <v>307173</v>
      </c>
      <c r="H14" s="6">
        <v>544512</v>
      </c>
      <c r="I14" s="7">
        <f t="shared" si="0"/>
        <v>1573070</v>
      </c>
      <c r="J14" s="8">
        <v>0</v>
      </c>
      <c r="K14" s="6">
        <v>0</v>
      </c>
      <c r="L14" s="6">
        <v>0</v>
      </c>
      <c r="M14" s="7">
        <f t="shared" si="4"/>
        <v>0</v>
      </c>
      <c r="N14" s="8">
        <v>1598549</v>
      </c>
      <c r="O14" s="6">
        <v>897906</v>
      </c>
      <c r="P14" s="6">
        <v>1456200</v>
      </c>
      <c r="Q14" s="7">
        <f t="shared" si="1"/>
        <v>3952655</v>
      </c>
      <c r="R14" s="8">
        <v>0</v>
      </c>
      <c r="S14" s="6">
        <v>0</v>
      </c>
      <c r="T14" s="6">
        <v>0</v>
      </c>
      <c r="U14" s="7">
        <f t="shared" si="2"/>
        <v>0</v>
      </c>
    </row>
    <row r="15" spans="1:21" ht="18.75" customHeight="1" x14ac:dyDescent="0.2">
      <c r="A15" s="5" t="s">
        <v>7</v>
      </c>
      <c r="B15" s="6">
        <v>4472</v>
      </c>
      <c r="C15" s="6">
        <v>154198</v>
      </c>
      <c r="D15" s="6">
        <v>375634</v>
      </c>
      <c r="E15" s="7">
        <f t="shared" si="3"/>
        <v>534304</v>
      </c>
      <c r="F15" s="8">
        <v>715882</v>
      </c>
      <c r="G15" s="6">
        <v>301522</v>
      </c>
      <c r="H15" s="6">
        <v>466876</v>
      </c>
      <c r="I15" s="7">
        <f t="shared" si="0"/>
        <v>1484280</v>
      </c>
      <c r="J15" s="8">
        <v>0</v>
      </c>
      <c r="K15" s="6">
        <v>0</v>
      </c>
      <c r="L15" s="6">
        <v>0</v>
      </c>
      <c r="M15" s="7">
        <f t="shared" si="4"/>
        <v>0</v>
      </c>
      <c r="N15" s="8">
        <v>1512237</v>
      </c>
      <c r="O15" s="6">
        <v>860633</v>
      </c>
      <c r="P15" s="6">
        <v>1290150</v>
      </c>
      <c r="Q15" s="7">
        <f t="shared" si="1"/>
        <v>3663020</v>
      </c>
      <c r="R15" s="8">
        <v>0</v>
      </c>
      <c r="S15" s="6">
        <v>0</v>
      </c>
      <c r="T15" s="6">
        <v>0</v>
      </c>
      <c r="U15" s="7">
        <f t="shared" si="2"/>
        <v>0</v>
      </c>
    </row>
    <row r="16" spans="1:21" ht="18.75" customHeight="1" x14ac:dyDescent="0.2">
      <c r="A16" s="5" t="s">
        <v>8</v>
      </c>
      <c r="B16" s="6">
        <v>31141</v>
      </c>
      <c r="C16" s="6">
        <v>163104</v>
      </c>
      <c r="D16" s="6">
        <v>392442</v>
      </c>
      <c r="E16" s="7">
        <f t="shared" si="3"/>
        <v>586687</v>
      </c>
      <c r="F16" s="8">
        <v>508242</v>
      </c>
      <c r="G16" s="6">
        <v>248238</v>
      </c>
      <c r="H16" s="6">
        <v>382556</v>
      </c>
      <c r="I16" s="7">
        <f t="shared" si="0"/>
        <v>1139036</v>
      </c>
      <c r="J16" s="8">
        <v>0</v>
      </c>
      <c r="K16" s="6">
        <v>0</v>
      </c>
      <c r="L16" s="6">
        <v>0</v>
      </c>
      <c r="M16" s="7">
        <f t="shared" si="4"/>
        <v>0</v>
      </c>
      <c r="N16" s="8">
        <v>1030616</v>
      </c>
      <c r="O16" s="6">
        <v>667688</v>
      </c>
      <c r="P16" s="6">
        <v>1021232</v>
      </c>
      <c r="Q16" s="7">
        <f t="shared" si="1"/>
        <v>2719536</v>
      </c>
      <c r="R16" s="8">
        <v>0</v>
      </c>
      <c r="S16" s="6">
        <v>0</v>
      </c>
      <c r="T16" s="6">
        <v>0</v>
      </c>
      <c r="U16" s="7">
        <f t="shared" si="2"/>
        <v>0</v>
      </c>
    </row>
    <row r="17" spans="1:26" ht="18.75" customHeight="1" x14ac:dyDescent="0.2">
      <c r="A17" s="5" t="s">
        <v>9</v>
      </c>
      <c r="B17" s="6">
        <v>67930</v>
      </c>
      <c r="C17" s="6">
        <v>156722</v>
      </c>
      <c r="D17" s="6">
        <v>375983</v>
      </c>
      <c r="E17" s="7">
        <f t="shared" si="3"/>
        <v>600635</v>
      </c>
      <c r="F17" s="8">
        <v>516273</v>
      </c>
      <c r="G17" s="6">
        <v>232316</v>
      </c>
      <c r="H17" s="6">
        <v>370298</v>
      </c>
      <c r="I17" s="7">
        <f t="shared" si="0"/>
        <v>1118887</v>
      </c>
      <c r="J17" s="8">
        <v>0</v>
      </c>
      <c r="K17" s="6">
        <v>0</v>
      </c>
      <c r="L17" s="6">
        <v>0</v>
      </c>
      <c r="M17" s="7">
        <f t="shared" si="4"/>
        <v>0</v>
      </c>
      <c r="N17" s="8">
        <v>757764</v>
      </c>
      <c r="O17" s="6">
        <v>422743</v>
      </c>
      <c r="P17" s="6">
        <v>693669</v>
      </c>
      <c r="Q17" s="7">
        <f t="shared" si="1"/>
        <v>1874176</v>
      </c>
      <c r="R17" s="8">
        <v>0</v>
      </c>
      <c r="S17" s="6">
        <v>0</v>
      </c>
      <c r="T17" s="6">
        <v>0</v>
      </c>
      <c r="U17" s="7">
        <f t="shared" si="2"/>
        <v>0</v>
      </c>
    </row>
    <row r="18" spans="1:26" ht="18.75" customHeight="1" x14ac:dyDescent="0.2">
      <c r="A18" s="5" t="s">
        <v>10</v>
      </c>
      <c r="B18" s="57" t="s">
        <v>72</v>
      </c>
      <c r="C18" s="57" t="s">
        <v>72</v>
      </c>
      <c r="D18" s="57" t="s">
        <v>72</v>
      </c>
      <c r="E18" s="58" t="s">
        <v>72</v>
      </c>
      <c r="F18" s="57" t="s">
        <v>72</v>
      </c>
      <c r="G18" s="57" t="s">
        <v>72</v>
      </c>
      <c r="H18" s="57" t="s">
        <v>72</v>
      </c>
      <c r="I18" s="58" t="s">
        <v>72</v>
      </c>
      <c r="J18" s="57" t="s">
        <v>72</v>
      </c>
      <c r="K18" s="57" t="s">
        <v>72</v>
      </c>
      <c r="L18" s="57" t="s">
        <v>72</v>
      </c>
      <c r="M18" s="58" t="s">
        <v>72</v>
      </c>
      <c r="N18" s="57" t="s">
        <v>72</v>
      </c>
      <c r="O18" s="57" t="s">
        <v>72</v>
      </c>
      <c r="P18" s="57" t="s">
        <v>72</v>
      </c>
      <c r="Q18" s="58" t="s">
        <v>72</v>
      </c>
      <c r="R18" s="57" t="s">
        <v>72</v>
      </c>
      <c r="S18" s="57" t="s">
        <v>72</v>
      </c>
      <c r="T18" s="57" t="s">
        <v>72</v>
      </c>
      <c r="U18" s="58" t="s">
        <v>72</v>
      </c>
    </row>
    <row r="19" spans="1:26" ht="21.75" customHeight="1" x14ac:dyDescent="0.2">
      <c r="A19" s="16" t="s">
        <v>12</v>
      </c>
      <c r="B19" s="17">
        <f t="shared" ref="B19:U19" si="5">SUM(B7:B18)</f>
        <v>292371</v>
      </c>
      <c r="C19" s="18">
        <f t="shared" si="5"/>
        <v>1670582</v>
      </c>
      <c r="D19" s="18">
        <f t="shared" si="5"/>
        <v>4324007</v>
      </c>
      <c r="E19" s="19">
        <f t="shared" si="5"/>
        <v>6286960</v>
      </c>
      <c r="F19" s="17">
        <f t="shared" si="5"/>
        <v>6922392</v>
      </c>
      <c r="G19" s="18">
        <f t="shared" si="5"/>
        <v>3114380</v>
      </c>
      <c r="H19" s="18">
        <f t="shared" si="5"/>
        <v>5129494</v>
      </c>
      <c r="I19" s="19">
        <f t="shared" si="5"/>
        <v>15166266</v>
      </c>
      <c r="J19" s="17">
        <f t="shared" si="5"/>
        <v>0</v>
      </c>
      <c r="K19" s="18">
        <f t="shared" si="5"/>
        <v>0</v>
      </c>
      <c r="L19" s="18">
        <f t="shared" si="5"/>
        <v>0</v>
      </c>
      <c r="M19" s="19">
        <f t="shared" si="5"/>
        <v>0</v>
      </c>
      <c r="N19" s="17">
        <f t="shared" si="5"/>
        <v>13945457</v>
      </c>
      <c r="O19" s="18">
        <f t="shared" si="5"/>
        <v>8292918</v>
      </c>
      <c r="P19" s="18">
        <f t="shared" si="5"/>
        <v>13257302</v>
      </c>
      <c r="Q19" s="19">
        <f t="shared" si="5"/>
        <v>35495677</v>
      </c>
      <c r="R19" s="17">
        <f t="shared" si="5"/>
        <v>0</v>
      </c>
      <c r="S19" s="18">
        <f t="shared" si="5"/>
        <v>0</v>
      </c>
      <c r="T19" s="18">
        <f t="shared" si="5"/>
        <v>0</v>
      </c>
      <c r="U19" s="19">
        <f t="shared" si="5"/>
        <v>0</v>
      </c>
      <c r="W19" s="3"/>
    </row>
    <row r="20" spans="1:26" s="2" customFormat="1" ht="12.75" customHeight="1" x14ac:dyDescent="0.2">
      <c r="A20" s="9"/>
    </row>
    <row r="21" spans="1:26" ht="19.5" customHeight="1" x14ac:dyDescent="0.2">
      <c r="A21" s="69" t="s">
        <v>0</v>
      </c>
      <c r="B21" s="72" t="s">
        <v>25</v>
      </c>
      <c r="C21" s="73"/>
      <c r="D21" s="73"/>
      <c r="E21" s="73"/>
      <c r="F21" s="73"/>
      <c r="G21" s="73"/>
      <c r="H21" s="73"/>
      <c r="I21" s="73"/>
      <c r="J21" s="73"/>
      <c r="K21" s="73"/>
      <c r="L21" s="73"/>
      <c r="M21" s="73"/>
      <c r="N21" s="73"/>
      <c r="O21" s="73"/>
      <c r="P21" s="73"/>
      <c r="Q21" s="73"/>
      <c r="R21" s="73"/>
      <c r="S21" s="73"/>
      <c r="T21" s="73"/>
      <c r="U21" s="74"/>
      <c r="V21" s="4"/>
      <c r="W21" s="4"/>
      <c r="X21" s="4"/>
      <c r="Y21" s="4"/>
      <c r="Z21" s="4"/>
    </row>
    <row r="22" spans="1:26" ht="19.5" customHeight="1" x14ac:dyDescent="0.2">
      <c r="A22" s="70"/>
      <c r="B22" s="75" t="s">
        <v>20</v>
      </c>
      <c r="C22" s="76"/>
      <c r="D22" s="76"/>
      <c r="E22" s="77"/>
      <c r="F22" s="75" t="s">
        <v>21</v>
      </c>
      <c r="G22" s="76"/>
      <c r="H22" s="76"/>
      <c r="I22" s="77"/>
      <c r="J22" s="75" t="s">
        <v>22</v>
      </c>
      <c r="K22" s="76"/>
      <c r="L22" s="76"/>
      <c r="M22" s="77"/>
      <c r="N22" s="75" t="s">
        <v>23</v>
      </c>
      <c r="O22" s="76"/>
      <c r="P22" s="76"/>
      <c r="Q22" s="77"/>
      <c r="R22" s="75" t="s">
        <v>24</v>
      </c>
      <c r="S22" s="76"/>
      <c r="T22" s="76"/>
      <c r="U22" s="77"/>
      <c r="V22" s="4"/>
      <c r="W22" s="4"/>
      <c r="X22" s="4"/>
      <c r="Y22" s="4"/>
      <c r="Z22" s="4"/>
    </row>
    <row r="23" spans="1:26" ht="19.5" customHeight="1" x14ac:dyDescent="0.2">
      <c r="A23" s="71"/>
      <c r="B23" s="15"/>
      <c r="C23" s="15"/>
      <c r="D23" s="15"/>
      <c r="E23" s="15" t="s">
        <v>4</v>
      </c>
      <c r="F23" s="15"/>
      <c r="G23" s="15"/>
      <c r="H23" s="15"/>
      <c r="I23" s="15" t="s">
        <v>4</v>
      </c>
      <c r="J23" s="15"/>
      <c r="K23" s="15"/>
      <c r="L23" s="15"/>
      <c r="M23" s="15" t="s">
        <v>4</v>
      </c>
      <c r="N23" s="15"/>
      <c r="O23" s="15"/>
      <c r="P23" s="15"/>
      <c r="Q23" s="15" t="s">
        <v>4</v>
      </c>
      <c r="R23" s="15"/>
      <c r="S23" s="15"/>
      <c r="T23" s="15"/>
      <c r="U23" s="15" t="s">
        <v>4</v>
      </c>
      <c r="V23" s="4"/>
      <c r="W23" s="4"/>
      <c r="X23" s="4"/>
      <c r="Y23" s="4"/>
      <c r="Z23" s="4"/>
    </row>
    <row r="24" spans="1:26" ht="19.5" customHeight="1" x14ac:dyDescent="0.2">
      <c r="A24" s="5" t="s">
        <v>11</v>
      </c>
      <c r="B24" s="10"/>
      <c r="C24" s="10"/>
      <c r="D24" s="10"/>
      <c r="E24" s="7">
        <v>65434</v>
      </c>
      <c r="F24" s="10"/>
      <c r="G24" s="10"/>
      <c r="H24" s="10"/>
      <c r="I24" s="7">
        <v>44849</v>
      </c>
      <c r="J24" s="10"/>
      <c r="K24" s="10"/>
      <c r="L24" s="10"/>
      <c r="M24" s="7">
        <v>0</v>
      </c>
      <c r="N24" s="10"/>
      <c r="O24" s="10"/>
      <c r="P24" s="10"/>
      <c r="Q24" s="7">
        <v>0</v>
      </c>
      <c r="R24" s="10"/>
      <c r="S24" s="10"/>
      <c r="T24" s="10"/>
      <c r="U24" s="7">
        <v>0</v>
      </c>
    </row>
    <row r="25" spans="1:26" ht="19.5" customHeight="1" x14ac:dyDescent="0.2">
      <c r="A25" s="5" t="s">
        <v>15</v>
      </c>
      <c r="B25" s="10"/>
      <c r="C25" s="10"/>
      <c r="D25" s="10"/>
      <c r="E25" s="7">
        <v>49457</v>
      </c>
      <c r="F25" s="10"/>
      <c r="G25" s="10"/>
      <c r="H25" s="10"/>
      <c r="I25" s="7">
        <v>40812</v>
      </c>
      <c r="J25" s="10"/>
      <c r="K25" s="10"/>
      <c r="L25" s="10"/>
      <c r="M25" s="7">
        <v>0</v>
      </c>
      <c r="N25" s="10"/>
      <c r="O25" s="10"/>
      <c r="P25" s="10"/>
      <c r="Q25" s="7">
        <v>0</v>
      </c>
      <c r="R25" s="10"/>
      <c r="S25" s="10"/>
      <c r="T25" s="10"/>
      <c r="U25" s="7">
        <v>0</v>
      </c>
    </row>
    <row r="26" spans="1:26" ht="19.5" customHeight="1" x14ac:dyDescent="0.2">
      <c r="A26" s="5" t="s">
        <v>16</v>
      </c>
      <c r="B26" s="10"/>
      <c r="C26" s="10"/>
      <c r="D26" s="10"/>
      <c r="E26" s="7">
        <v>63512</v>
      </c>
      <c r="F26" s="10"/>
      <c r="G26" s="10"/>
      <c r="H26" s="10"/>
      <c r="I26" s="7">
        <v>47431</v>
      </c>
      <c r="J26" s="10"/>
      <c r="K26" s="10"/>
      <c r="L26" s="10"/>
      <c r="M26" s="7">
        <v>0</v>
      </c>
      <c r="N26" s="10"/>
      <c r="O26" s="10"/>
      <c r="P26" s="10"/>
      <c r="Q26" s="7">
        <v>0</v>
      </c>
      <c r="R26" s="10"/>
      <c r="S26" s="10"/>
      <c r="T26" s="10"/>
      <c r="U26" s="7">
        <v>0</v>
      </c>
    </row>
    <row r="27" spans="1:26" ht="19.5" customHeight="1" x14ac:dyDescent="0.2">
      <c r="A27" s="5" t="s">
        <v>19</v>
      </c>
      <c r="B27" s="10"/>
      <c r="C27" s="10"/>
      <c r="D27" s="10"/>
      <c r="E27" s="7">
        <v>51293</v>
      </c>
      <c r="F27" s="10"/>
      <c r="G27" s="10"/>
      <c r="H27" s="10"/>
      <c r="I27" s="7">
        <v>50570</v>
      </c>
      <c r="J27" s="10"/>
      <c r="K27" s="10"/>
      <c r="L27" s="10"/>
      <c r="M27" s="7">
        <v>0</v>
      </c>
      <c r="N27" s="10"/>
      <c r="O27" s="10"/>
      <c r="P27" s="10"/>
      <c r="Q27" s="7">
        <v>0</v>
      </c>
      <c r="R27" s="10"/>
      <c r="S27" s="10"/>
      <c r="T27" s="10"/>
      <c r="U27" s="7">
        <v>0</v>
      </c>
    </row>
    <row r="28" spans="1:26" ht="19.5" customHeight="1" x14ac:dyDescent="0.2">
      <c r="A28" s="5" t="s">
        <v>17</v>
      </c>
      <c r="B28" s="10"/>
      <c r="C28" s="10"/>
      <c r="D28" s="10"/>
      <c r="E28" s="7">
        <v>81210</v>
      </c>
      <c r="F28" s="10"/>
      <c r="G28" s="10"/>
      <c r="H28" s="10"/>
      <c r="I28" s="7">
        <v>83854</v>
      </c>
      <c r="J28" s="10"/>
      <c r="K28" s="10"/>
      <c r="L28" s="10"/>
      <c r="M28" s="7">
        <v>0</v>
      </c>
      <c r="N28" s="10"/>
      <c r="O28" s="10"/>
      <c r="P28" s="10"/>
      <c r="Q28" s="7">
        <v>0</v>
      </c>
      <c r="R28" s="10"/>
      <c r="S28" s="10"/>
      <c r="T28" s="10"/>
      <c r="U28" s="7">
        <v>0</v>
      </c>
    </row>
    <row r="29" spans="1:26" ht="19.5" customHeight="1" x14ac:dyDescent="0.2">
      <c r="A29" s="5" t="s">
        <v>18</v>
      </c>
      <c r="B29" s="10"/>
      <c r="C29" s="10"/>
      <c r="D29" s="10"/>
      <c r="E29" s="7">
        <v>36011</v>
      </c>
      <c r="F29" s="10"/>
      <c r="G29" s="10"/>
      <c r="H29" s="10"/>
      <c r="I29" s="7">
        <v>41873</v>
      </c>
      <c r="J29" s="10"/>
      <c r="K29" s="10"/>
      <c r="L29" s="10"/>
      <c r="M29" s="7">
        <v>0</v>
      </c>
      <c r="N29" s="10"/>
      <c r="O29" s="10"/>
      <c r="P29" s="10"/>
      <c r="Q29" s="7">
        <v>0</v>
      </c>
      <c r="R29" s="10"/>
      <c r="S29" s="10"/>
      <c r="T29" s="10"/>
      <c r="U29" s="7">
        <v>0</v>
      </c>
    </row>
    <row r="30" spans="1:26" ht="19.5" customHeight="1" x14ac:dyDescent="0.2">
      <c r="A30" s="5" t="s">
        <v>5</v>
      </c>
      <c r="B30" s="10"/>
      <c r="C30" s="10"/>
      <c r="D30" s="10"/>
      <c r="E30" s="7">
        <v>39123</v>
      </c>
      <c r="F30" s="10"/>
      <c r="G30" s="10"/>
      <c r="H30" s="10"/>
      <c r="I30" s="7">
        <v>23825</v>
      </c>
      <c r="J30" s="10"/>
      <c r="K30" s="10"/>
      <c r="L30" s="10"/>
      <c r="M30" s="7">
        <v>0</v>
      </c>
      <c r="N30" s="10"/>
      <c r="O30" s="10"/>
      <c r="P30" s="10"/>
      <c r="Q30" s="7">
        <v>0</v>
      </c>
      <c r="R30" s="10"/>
      <c r="S30" s="10"/>
      <c r="T30" s="10"/>
      <c r="U30" s="7">
        <v>0</v>
      </c>
    </row>
    <row r="31" spans="1:26" ht="19.5" customHeight="1" x14ac:dyDescent="0.2">
      <c r="A31" s="5" t="s">
        <v>6</v>
      </c>
      <c r="B31" s="10"/>
      <c r="C31" s="10"/>
      <c r="D31" s="10"/>
      <c r="E31" s="7">
        <v>44887</v>
      </c>
      <c r="F31" s="10"/>
      <c r="G31" s="10"/>
      <c r="H31" s="10"/>
      <c r="I31" s="7">
        <v>28653</v>
      </c>
      <c r="J31" s="10"/>
      <c r="K31" s="10"/>
      <c r="L31" s="10"/>
      <c r="M31" s="7">
        <v>0</v>
      </c>
      <c r="N31" s="10"/>
      <c r="O31" s="10"/>
      <c r="P31" s="10"/>
      <c r="Q31" s="7">
        <v>0</v>
      </c>
      <c r="R31" s="10"/>
      <c r="S31" s="10"/>
      <c r="T31" s="10"/>
      <c r="U31" s="7">
        <v>0</v>
      </c>
    </row>
    <row r="32" spans="1:26" ht="19.5" customHeight="1" x14ac:dyDescent="0.2">
      <c r="A32" s="5" t="s">
        <v>7</v>
      </c>
      <c r="B32" s="10"/>
      <c r="C32" s="10"/>
      <c r="D32" s="10"/>
      <c r="E32" s="7">
        <v>48610</v>
      </c>
      <c r="F32" s="10"/>
      <c r="G32" s="10"/>
      <c r="H32" s="10"/>
      <c r="I32" s="7">
        <v>26437</v>
      </c>
      <c r="J32" s="10"/>
      <c r="K32" s="10"/>
      <c r="L32" s="10"/>
      <c r="M32" s="7">
        <v>0</v>
      </c>
      <c r="N32" s="10"/>
      <c r="O32" s="10"/>
      <c r="P32" s="10"/>
      <c r="Q32" s="7">
        <v>0</v>
      </c>
      <c r="R32" s="10"/>
      <c r="S32" s="10"/>
      <c r="T32" s="10"/>
      <c r="U32" s="7">
        <v>0</v>
      </c>
    </row>
    <row r="33" spans="1:24" ht="19.5" customHeight="1" x14ac:dyDescent="0.2">
      <c r="A33" s="5" t="s">
        <v>8</v>
      </c>
      <c r="B33" s="10"/>
      <c r="C33" s="10"/>
      <c r="D33" s="10"/>
      <c r="E33" s="7">
        <v>48416</v>
      </c>
      <c r="F33" s="10"/>
      <c r="G33" s="10"/>
      <c r="H33" s="10"/>
      <c r="I33" s="7">
        <v>7477</v>
      </c>
      <c r="J33" s="10"/>
      <c r="K33" s="10"/>
      <c r="L33" s="10"/>
      <c r="M33" s="7">
        <v>0</v>
      </c>
      <c r="N33" s="10"/>
      <c r="O33" s="10"/>
      <c r="P33" s="10"/>
      <c r="Q33" s="7">
        <v>0</v>
      </c>
      <c r="R33" s="10"/>
      <c r="S33" s="10"/>
      <c r="T33" s="10"/>
      <c r="U33" s="7">
        <v>0</v>
      </c>
    </row>
    <row r="34" spans="1:24" ht="19.5" customHeight="1" x14ac:dyDescent="0.2">
      <c r="A34" s="5" t="s">
        <v>9</v>
      </c>
      <c r="B34" s="10"/>
      <c r="C34" s="10"/>
      <c r="D34" s="10"/>
      <c r="E34" s="7">
        <v>55202</v>
      </c>
      <c r="F34" s="10"/>
      <c r="G34" s="10"/>
      <c r="H34" s="10"/>
      <c r="I34" s="7">
        <v>6547</v>
      </c>
      <c r="J34" s="10"/>
      <c r="K34" s="10"/>
      <c r="L34" s="10"/>
      <c r="M34" s="7">
        <v>0</v>
      </c>
      <c r="N34" s="10"/>
      <c r="O34" s="10"/>
      <c r="P34" s="10"/>
      <c r="Q34" s="7">
        <v>0</v>
      </c>
      <c r="R34" s="10"/>
      <c r="S34" s="10"/>
      <c r="T34" s="10"/>
      <c r="U34" s="7">
        <v>0</v>
      </c>
    </row>
    <row r="35" spans="1:24" ht="19.5" customHeight="1" x14ac:dyDescent="0.2">
      <c r="A35" s="5" t="s">
        <v>10</v>
      </c>
      <c r="B35" s="10"/>
      <c r="C35" s="10"/>
      <c r="D35" s="10"/>
      <c r="E35" s="58" t="s">
        <v>72</v>
      </c>
      <c r="F35" s="10"/>
      <c r="G35" s="10"/>
      <c r="H35" s="10"/>
      <c r="I35" s="58" t="s">
        <v>72</v>
      </c>
      <c r="J35" s="10"/>
      <c r="K35" s="10"/>
      <c r="L35" s="10"/>
      <c r="M35" s="58" t="s">
        <v>72</v>
      </c>
      <c r="N35" s="10"/>
      <c r="O35" s="10"/>
      <c r="P35" s="10"/>
      <c r="Q35" s="58" t="s">
        <v>72</v>
      </c>
      <c r="R35" s="10"/>
      <c r="S35" s="10"/>
      <c r="T35" s="10"/>
      <c r="U35" s="58" t="s">
        <v>72</v>
      </c>
    </row>
    <row r="36" spans="1:24" ht="21.2" customHeight="1" x14ac:dyDescent="0.2">
      <c r="A36" s="20" t="s">
        <v>12</v>
      </c>
      <c r="B36" s="17"/>
      <c r="C36" s="18"/>
      <c r="D36" s="18"/>
      <c r="E36" s="19">
        <f>SUM(E24:E35)</f>
        <v>583155</v>
      </c>
      <c r="F36" s="17"/>
      <c r="G36" s="18"/>
      <c r="H36" s="18"/>
      <c r="I36" s="19">
        <f>SUM(I24:I35)</f>
        <v>402328</v>
      </c>
      <c r="J36" s="17"/>
      <c r="K36" s="18"/>
      <c r="L36" s="18"/>
      <c r="M36" s="19">
        <f>SUM(M24:M35)</f>
        <v>0</v>
      </c>
      <c r="N36" s="17"/>
      <c r="O36" s="18"/>
      <c r="P36" s="18"/>
      <c r="Q36" s="19">
        <f>SUM(Q24:Q35)</f>
        <v>0</v>
      </c>
      <c r="R36" s="17"/>
      <c r="S36" s="18"/>
      <c r="T36" s="18"/>
      <c r="U36" s="19">
        <f>SUM(U24:U35)</f>
        <v>0</v>
      </c>
    </row>
    <row r="37" spans="1:24" s="2" customFormat="1" ht="13.5" customHeight="1" x14ac:dyDescent="0.2">
      <c r="A37" s="1"/>
      <c r="B37" s="3"/>
      <c r="C37" s="3"/>
      <c r="D37" s="3"/>
      <c r="E37" s="3"/>
      <c r="F37" s="3"/>
      <c r="G37" s="3"/>
      <c r="H37" s="3"/>
      <c r="I37" s="3"/>
    </row>
    <row r="38" spans="1:24" s="4" customFormat="1" ht="18" customHeight="1" x14ac:dyDescent="0.2">
      <c r="A38" s="69" t="s">
        <v>0</v>
      </c>
      <c r="B38" s="72" t="s">
        <v>13</v>
      </c>
      <c r="C38" s="73"/>
      <c r="D38" s="73"/>
      <c r="E38" s="73"/>
      <c r="F38" s="73"/>
      <c r="G38" s="73"/>
      <c r="H38" s="73"/>
      <c r="I38" s="73"/>
      <c r="J38" s="73"/>
      <c r="K38" s="73"/>
      <c r="L38" s="73"/>
      <c r="M38" s="73"/>
      <c r="N38" s="73"/>
      <c r="O38" s="73"/>
      <c r="P38" s="73"/>
      <c r="Q38" s="73"/>
      <c r="R38" s="73"/>
      <c r="S38" s="73"/>
      <c r="T38" s="73"/>
      <c r="U38" s="74"/>
    </row>
    <row r="39" spans="1:24" s="4" customFormat="1" ht="21.75" customHeight="1" x14ac:dyDescent="0.2">
      <c r="A39" s="71"/>
      <c r="B39" s="75" t="s">
        <v>20</v>
      </c>
      <c r="C39" s="76"/>
      <c r="D39" s="76"/>
      <c r="E39" s="77"/>
      <c r="F39" s="75" t="s">
        <v>21</v>
      </c>
      <c r="G39" s="76"/>
      <c r="H39" s="76"/>
      <c r="I39" s="77"/>
      <c r="J39" s="75" t="s">
        <v>22</v>
      </c>
      <c r="K39" s="76"/>
      <c r="L39" s="76"/>
      <c r="M39" s="77"/>
      <c r="N39" s="75" t="s">
        <v>23</v>
      </c>
      <c r="O39" s="76"/>
      <c r="P39" s="76"/>
      <c r="Q39" s="77"/>
      <c r="R39" s="75" t="s">
        <v>24</v>
      </c>
      <c r="S39" s="76"/>
      <c r="T39" s="76"/>
      <c r="U39" s="77"/>
    </row>
    <row r="40" spans="1:24" ht="19.5" customHeight="1" x14ac:dyDescent="0.2">
      <c r="A40" s="5" t="s">
        <v>11</v>
      </c>
      <c r="B40" s="11"/>
      <c r="C40" s="12"/>
      <c r="D40" s="12"/>
      <c r="E40" s="13">
        <v>603</v>
      </c>
      <c r="F40" s="12"/>
      <c r="G40" s="12"/>
      <c r="H40" s="12"/>
      <c r="I40" s="13">
        <v>1018</v>
      </c>
      <c r="J40" s="12"/>
      <c r="K40" s="12"/>
      <c r="L40" s="12"/>
      <c r="M40" s="13">
        <v>0</v>
      </c>
      <c r="N40" s="12"/>
      <c r="O40" s="12"/>
      <c r="P40" s="12"/>
      <c r="Q40" s="13">
        <v>107</v>
      </c>
      <c r="R40" s="12"/>
      <c r="S40" s="12"/>
      <c r="T40" s="12"/>
      <c r="U40" s="13">
        <v>0</v>
      </c>
      <c r="X40" s="14"/>
    </row>
    <row r="41" spans="1:24" ht="19.5" customHeight="1" x14ac:dyDescent="0.2">
      <c r="A41" s="5" t="s">
        <v>15</v>
      </c>
      <c r="B41" s="11"/>
      <c r="C41" s="12"/>
      <c r="D41" s="12"/>
      <c r="E41" s="13">
        <v>735</v>
      </c>
      <c r="F41" s="12"/>
      <c r="G41" s="12"/>
      <c r="H41" s="12"/>
      <c r="I41" s="13">
        <v>1184</v>
      </c>
      <c r="J41" s="12"/>
      <c r="K41" s="12"/>
      <c r="L41" s="12"/>
      <c r="M41" s="13">
        <v>0</v>
      </c>
      <c r="N41" s="12"/>
      <c r="O41" s="12"/>
      <c r="P41" s="12"/>
      <c r="Q41" s="13">
        <v>106</v>
      </c>
      <c r="R41" s="12"/>
      <c r="S41" s="12"/>
      <c r="T41" s="12"/>
      <c r="U41" s="13">
        <v>0</v>
      </c>
      <c r="X41" s="14"/>
    </row>
    <row r="42" spans="1:24" ht="19.5" customHeight="1" x14ac:dyDescent="0.2">
      <c r="A42" s="5" t="s">
        <v>16</v>
      </c>
      <c r="B42" s="11"/>
      <c r="C42" s="12"/>
      <c r="D42" s="12"/>
      <c r="E42" s="13">
        <v>889</v>
      </c>
      <c r="F42" s="12"/>
      <c r="G42" s="12"/>
      <c r="H42" s="12"/>
      <c r="I42" s="13">
        <v>1347</v>
      </c>
      <c r="J42" s="12"/>
      <c r="K42" s="12"/>
      <c r="L42" s="12"/>
      <c r="M42" s="13">
        <v>0</v>
      </c>
      <c r="N42" s="12"/>
      <c r="O42" s="12"/>
      <c r="P42" s="12"/>
      <c r="Q42" s="13">
        <v>94</v>
      </c>
      <c r="R42" s="12"/>
      <c r="S42" s="12"/>
      <c r="T42" s="12"/>
      <c r="U42" s="13">
        <v>0</v>
      </c>
      <c r="X42" s="14"/>
    </row>
    <row r="43" spans="1:24" ht="19.5" customHeight="1" x14ac:dyDescent="0.2">
      <c r="A43" s="5" t="s">
        <v>19</v>
      </c>
      <c r="B43" s="11"/>
      <c r="C43" s="12"/>
      <c r="D43" s="12"/>
      <c r="E43" s="13">
        <v>903</v>
      </c>
      <c r="F43" s="12"/>
      <c r="G43" s="12"/>
      <c r="H43" s="12"/>
      <c r="I43" s="13">
        <v>1526</v>
      </c>
      <c r="J43" s="12"/>
      <c r="K43" s="12"/>
      <c r="L43" s="12"/>
      <c r="M43" s="13">
        <v>0</v>
      </c>
      <c r="N43" s="12"/>
      <c r="O43" s="12"/>
      <c r="P43" s="12"/>
      <c r="Q43" s="13">
        <v>118</v>
      </c>
      <c r="R43" s="12"/>
      <c r="S43" s="12"/>
      <c r="T43" s="12"/>
      <c r="U43" s="13">
        <v>0</v>
      </c>
      <c r="X43" s="14"/>
    </row>
    <row r="44" spans="1:24" ht="19.5" customHeight="1" x14ac:dyDescent="0.2">
      <c r="A44" s="5" t="s">
        <v>17</v>
      </c>
      <c r="B44" s="11"/>
      <c r="C44" s="12"/>
      <c r="D44" s="12"/>
      <c r="E44" s="13">
        <v>870</v>
      </c>
      <c r="F44" s="12"/>
      <c r="G44" s="12"/>
      <c r="H44" s="12"/>
      <c r="I44" s="13">
        <v>1639</v>
      </c>
      <c r="J44" s="12"/>
      <c r="K44" s="12"/>
      <c r="L44" s="12"/>
      <c r="M44" s="13">
        <v>0</v>
      </c>
      <c r="N44" s="12"/>
      <c r="O44" s="12"/>
      <c r="P44" s="12"/>
      <c r="Q44" s="13">
        <v>112</v>
      </c>
      <c r="R44" s="12"/>
      <c r="S44" s="12"/>
      <c r="T44" s="12"/>
      <c r="U44" s="13">
        <v>0</v>
      </c>
      <c r="X44" s="14"/>
    </row>
    <row r="45" spans="1:24" ht="19.5" customHeight="1" x14ac:dyDescent="0.2">
      <c r="A45" s="5" t="s">
        <v>18</v>
      </c>
      <c r="B45" s="11"/>
      <c r="C45" s="12"/>
      <c r="D45" s="12"/>
      <c r="E45" s="13">
        <v>654</v>
      </c>
      <c r="F45" s="12"/>
      <c r="G45" s="12"/>
      <c r="H45" s="12"/>
      <c r="I45" s="13">
        <v>1327</v>
      </c>
      <c r="J45" s="12"/>
      <c r="K45" s="12"/>
      <c r="L45" s="12"/>
      <c r="M45" s="13">
        <v>0</v>
      </c>
      <c r="N45" s="12"/>
      <c r="O45" s="12"/>
      <c r="P45" s="12"/>
      <c r="Q45" s="13">
        <v>116</v>
      </c>
      <c r="R45" s="12"/>
      <c r="S45" s="12"/>
      <c r="T45" s="12"/>
      <c r="U45" s="13">
        <v>0</v>
      </c>
      <c r="X45" s="14"/>
    </row>
    <row r="46" spans="1:24" ht="19.5" customHeight="1" x14ac:dyDescent="0.2">
      <c r="A46" s="5" t="s">
        <v>5</v>
      </c>
      <c r="B46" s="11"/>
      <c r="C46" s="12"/>
      <c r="D46" s="12"/>
      <c r="E46" s="13">
        <v>660</v>
      </c>
      <c r="F46" s="12"/>
      <c r="G46" s="12"/>
      <c r="H46" s="12"/>
      <c r="I46" s="13">
        <v>1261</v>
      </c>
      <c r="J46" s="12"/>
      <c r="K46" s="12"/>
      <c r="L46" s="12"/>
      <c r="M46" s="13">
        <v>0</v>
      </c>
      <c r="N46" s="12"/>
      <c r="O46" s="12"/>
      <c r="P46" s="12"/>
      <c r="Q46" s="13">
        <v>113</v>
      </c>
      <c r="R46" s="12"/>
      <c r="S46" s="12"/>
      <c r="T46" s="12"/>
      <c r="U46" s="13">
        <v>0</v>
      </c>
      <c r="X46" s="14"/>
    </row>
    <row r="47" spans="1:24" ht="19.5" customHeight="1" x14ac:dyDescent="0.2">
      <c r="A47" s="5" t="s">
        <v>6</v>
      </c>
      <c r="B47" s="11"/>
      <c r="C47" s="12"/>
      <c r="D47" s="12"/>
      <c r="E47" s="13">
        <v>665</v>
      </c>
      <c r="F47" s="12"/>
      <c r="G47" s="12"/>
      <c r="H47" s="12"/>
      <c r="I47" s="13">
        <v>1299</v>
      </c>
      <c r="J47" s="12"/>
      <c r="K47" s="12"/>
      <c r="L47" s="12"/>
      <c r="M47" s="13">
        <v>0</v>
      </c>
      <c r="N47" s="12"/>
      <c r="O47" s="12"/>
      <c r="P47" s="12"/>
      <c r="Q47" s="13">
        <v>92</v>
      </c>
      <c r="R47" s="12"/>
      <c r="S47" s="12"/>
      <c r="T47" s="12"/>
      <c r="U47" s="13">
        <v>0</v>
      </c>
      <c r="X47" s="14"/>
    </row>
    <row r="48" spans="1:24" ht="19.5" customHeight="1" x14ac:dyDescent="0.2">
      <c r="A48" s="5" t="s">
        <v>7</v>
      </c>
      <c r="B48" s="11"/>
      <c r="C48" s="12"/>
      <c r="D48" s="12"/>
      <c r="E48" s="13">
        <v>766</v>
      </c>
      <c r="F48" s="12"/>
      <c r="G48" s="12"/>
      <c r="H48" s="12"/>
      <c r="I48" s="13">
        <v>1672</v>
      </c>
      <c r="J48" s="12"/>
      <c r="K48" s="12"/>
      <c r="L48" s="12"/>
      <c r="M48" s="13">
        <v>0</v>
      </c>
      <c r="N48" s="12"/>
      <c r="O48" s="12"/>
      <c r="P48" s="12"/>
      <c r="Q48" s="13">
        <v>116</v>
      </c>
      <c r="R48" s="12"/>
      <c r="S48" s="12"/>
      <c r="T48" s="12"/>
      <c r="U48" s="13">
        <v>0</v>
      </c>
      <c r="X48" s="14"/>
    </row>
    <row r="49" spans="1:24" ht="19.5" customHeight="1" x14ac:dyDescent="0.2">
      <c r="A49" s="5" t="s">
        <v>8</v>
      </c>
      <c r="B49" s="11"/>
      <c r="C49" s="12"/>
      <c r="D49" s="12"/>
      <c r="E49" s="13">
        <v>572</v>
      </c>
      <c r="F49" s="12"/>
      <c r="G49" s="12"/>
      <c r="H49" s="12"/>
      <c r="I49" s="13">
        <v>1092</v>
      </c>
      <c r="J49" s="12"/>
      <c r="K49" s="12"/>
      <c r="L49" s="12"/>
      <c r="M49" s="13">
        <v>0</v>
      </c>
      <c r="N49" s="12"/>
      <c r="O49" s="12"/>
      <c r="P49" s="12"/>
      <c r="Q49" s="13">
        <v>85</v>
      </c>
      <c r="R49" s="12"/>
      <c r="S49" s="12"/>
      <c r="T49" s="12"/>
      <c r="U49" s="13">
        <v>0</v>
      </c>
      <c r="X49" s="14"/>
    </row>
    <row r="50" spans="1:24" ht="19.5" customHeight="1" x14ac:dyDescent="0.2">
      <c r="A50" s="5" t="s">
        <v>9</v>
      </c>
      <c r="B50" s="11"/>
      <c r="C50" s="12"/>
      <c r="D50" s="12"/>
      <c r="E50" s="13">
        <v>361</v>
      </c>
      <c r="F50" s="12"/>
      <c r="G50" s="12"/>
      <c r="H50" s="12"/>
      <c r="I50" s="13">
        <v>682</v>
      </c>
      <c r="J50" s="12"/>
      <c r="K50" s="12"/>
      <c r="L50" s="12"/>
      <c r="M50" s="13">
        <v>0</v>
      </c>
      <c r="N50" s="12"/>
      <c r="O50" s="12"/>
      <c r="P50" s="12"/>
      <c r="Q50" s="13">
        <v>56</v>
      </c>
      <c r="R50" s="12"/>
      <c r="S50" s="12"/>
      <c r="T50" s="12"/>
      <c r="U50" s="13">
        <v>0</v>
      </c>
      <c r="X50" s="14"/>
    </row>
    <row r="51" spans="1:24" ht="19.5" customHeight="1" x14ac:dyDescent="0.2">
      <c r="A51" s="5" t="s">
        <v>10</v>
      </c>
      <c r="B51" s="11"/>
      <c r="C51" s="12"/>
      <c r="D51" s="12"/>
      <c r="E51" s="58" t="s">
        <v>72</v>
      </c>
      <c r="F51" s="12"/>
      <c r="G51" s="12"/>
      <c r="H51" s="12"/>
      <c r="I51" s="58" t="s">
        <v>72</v>
      </c>
      <c r="J51" s="12"/>
      <c r="K51" s="12"/>
      <c r="L51" s="12"/>
      <c r="M51" s="58" t="s">
        <v>72</v>
      </c>
      <c r="N51" s="12"/>
      <c r="O51" s="12"/>
      <c r="P51" s="12"/>
      <c r="Q51" s="58" t="s">
        <v>72</v>
      </c>
      <c r="R51" s="12"/>
      <c r="S51" s="12"/>
      <c r="T51" s="12"/>
      <c r="U51" s="58" t="s">
        <v>72</v>
      </c>
      <c r="X51" s="14"/>
    </row>
    <row r="52" spans="1:24" ht="21.75" customHeight="1" x14ac:dyDescent="0.2">
      <c r="A52" s="20" t="s">
        <v>14</v>
      </c>
      <c r="B52" s="63"/>
      <c r="C52" s="64"/>
      <c r="D52" s="65"/>
      <c r="E52" s="21">
        <f>AVERAGE(E40:E51)</f>
        <v>698</v>
      </c>
      <c r="F52" s="63"/>
      <c r="G52" s="64"/>
      <c r="H52" s="65"/>
      <c r="I52" s="21">
        <f>AVERAGE(I40:I51)</f>
        <v>1277</v>
      </c>
      <c r="J52" s="63"/>
      <c r="K52" s="64"/>
      <c r="L52" s="65"/>
      <c r="M52" s="21">
        <f>AVERAGE(M40:M51)</f>
        <v>0</v>
      </c>
      <c r="N52" s="63"/>
      <c r="O52" s="64"/>
      <c r="P52" s="65"/>
      <c r="Q52" s="21">
        <f>AVERAGE(Q40:Q51)</f>
        <v>101.36363636363636</v>
      </c>
      <c r="R52" s="63"/>
      <c r="S52" s="64"/>
      <c r="T52" s="65"/>
      <c r="U52" s="21">
        <f>AVERAGE(U40:U51)</f>
        <v>0</v>
      </c>
    </row>
    <row r="54" spans="1:24" x14ac:dyDescent="0.2">
      <c r="A54" s="79" t="s">
        <v>45</v>
      </c>
      <c r="B54" s="79"/>
      <c r="C54" s="79"/>
      <c r="D54" s="79"/>
      <c r="E54" s="79"/>
      <c r="F54" s="79"/>
      <c r="G54" s="79"/>
      <c r="H54" s="79"/>
      <c r="I54" s="79"/>
      <c r="J54" s="79"/>
      <c r="K54" s="79"/>
      <c r="L54" s="79"/>
      <c r="M54" s="79"/>
      <c r="N54" s="79"/>
      <c r="O54" s="79"/>
      <c r="P54" s="79"/>
      <c r="Q54" s="79"/>
      <c r="R54" s="79"/>
      <c r="S54" s="79"/>
      <c r="T54" s="79"/>
      <c r="U54" s="79"/>
    </row>
    <row r="55" spans="1:24" x14ac:dyDescent="0.2">
      <c r="A55" s="79"/>
      <c r="B55" s="79"/>
      <c r="C55" s="79"/>
      <c r="D55" s="79"/>
      <c r="E55" s="79"/>
      <c r="F55" s="79"/>
      <c r="G55" s="79"/>
      <c r="H55" s="79"/>
      <c r="I55" s="79"/>
      <c r="J55" s="79"/>
      <c r="K55" s="79"/>
      <c r="L55" s="79"/>
      <c r="M55" s="79"/>
      <c r="N55" s="79"/>
      <c r="O55" s="79"/>
      <c r="P55" s="79"/>
      <c r="Q55" s="79"/>
      <c r="R55" s="79"/>
      <c r="S55" s="79"/>
      <c r="T55" s="79"/>
      <c r="U55" s="79"/>
    </row>
    <row r="56" spans="1:24" x14ac:dyDescent="0.2">
      <c r="A56" s="79"/>
      <c r="B56" s="79"/>
      <c r="C56" s="79"/>
      <c r="D56" s="79"/>
      <c r="E56" s="79"/>
      <c r="F56" s="79"/>
      <c r="G56" s="79"/>
      <c r="H56" s="79"/>
      <c r="I56" s="79"/>
      <c r="J56" s="79"/>
      <c r="K56" s="79"/>
      <c r="L56" s="79"/>
      <c r="M56" s="79"/>
      <c r="N56" s="79"/>
      <c r="O56" s="79"/>
      <c r="P56" s="79"/>
      <c r="Q56" s="79"/>
      <c r="R56" s="79"/>
      <c r="S56" s="79"/>
      <c r="T56" s="79"/>
      <c r="U56" s="79"/>
    </row>
    <row r="57" spans="1:24" x14ac:dyDescent="0.2">
      <c r="A57" s="79"/>
      <c r="B57" s="79"/>
      <c r="C57" s="79"/>
      <c r="D57" s="79"/>
      <c r="E57" s="79"/>
      <c r="F57" s="79"/>
      <c r="G57" s="79"/>
      <c r="H57" s="79"/>
      <c r="I57" s="79"/>
      <c r="J57" s="79"/>
      <c r="K57" s="79"/>
      <c r="L57" s="79"/>
      <c r="M57" s="79"/>
      <c r="N57" s="79"/>
      <c r="O57" s="79"/>
      <c r="P57" s="79"/>
      <c r="Q57" s="79"/>
      <c r="R57" s="79"/>
      <c r="S57" s="79"/>
      <c r="T57" s="79"/>
      <c r="U57" s="79"/>
    </row>
  </sheetData>
  <mergeCells count="28">
    <mergeCell ref="A21:A23"/>
    <mergeCell ref="B21:U21"/>
    <mergeCell ref="B22:E22"/>
    <mergeCell ref="F22:I22"/>
    <mergeCell ref="J22:M22"/>
    <mergeCell ref="N22:Q22"/>
    <mergeCell ref="R22:U22"/>
    <mergeCell ref="A4:A6"/>
    <mergeCell ref="B4:U4"/>
    <mergeCell ref="B5:E5"/>
    <mergeCell ref="F5:I5"/>
    <mergeCell ref="J5:M5"/>
    <mergeCell ref="R5:U5"/>
    <mergeCell ref="N5:Q5"/>
    <mergeCell ref="A54:U57"/>
    <mergeCell ref="R52:T52"/>
    <mergeCell ref="A38:A39"/>
    <mergeCell ref="B38:U38"/>
    <mergeCell ref="B39:E39"/>
    <mergeCell ref="F52:H52"/>
    <mergeCell ref="J52:L52"/>
    <mergeCell ref="N52:P52"/>
    <mergeCell ref="B52:D52"/>
    <mergeCell ref="B2:T2"/>
    <mergeCell ref="F39:I39"/>
    <mergeCell ref="J39:M39"/>
    <mergeCell ref="N39:Q39"/>
    <mergeCell ref="R39:U39"/>
  </mergeCells>
  <phoneticPr fontId="4" type="noConversion"/>
  <pageMargins left="0.75" right="0.75" top="1" bottom="1" header="0.5" footer="0.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8"/>
  <dimension ref="A2:Z57"/>
  <sheetViews>
    <sheetView showGridLines="0" zoomScale="70" workbookViewId="0">
      <selection activeCell="U51" sqref="U51"/>
    </sheetView>
  </sheetViews>
  <sheetFormatPr defaultRowHeight="12" x14ac:dyDescent="0.2"/>
  <cols>
    <col min="1" max="1" width="15.140625" style="1" customWidth="1"/>
    <col min="2" max="4" width="11.28515625" style="3" bestFit="1" customWidth="1"/>
    <col min="5" max="5" width="11.7109375" style="3" customWidth="1"/>
    <col min="6" max="8" width="11.28515625" style="3" customWidth="1"/>
    <col min="9" max="9" width="11.7109375" style="3" customWidth="1"/>
    <col min="10" max="12" width="11.28515625" style="3" customWidth="1"/>
    <col min="13" max="13" width="11.7109375" style="3" customWidth="1"/>
    <col min="14" max="15" width="11.7109375" style="3" bestFit="1" customWidth="1"/>
    <col min="16" max="16" width="11.28515625" style="3" customWidth="1"/>
    <col min="17" max="17" width="12.28515625" style="3" bestFit="1" customWidth="1"/>
    <col min="18" max="20" width="11.28515625" style="3" customWidth="1"/>
    <col min="21" max="21" width="11.7109375" style="3" customWidth="1"/>
    <col min="22" max="16384" width="9.140625" style="1"/>
  </cols>
  <sheetData>
    <row r="2" spans="1:21" ht="18" customHeight="1" x14ac:dyDescent="0.2">
      <c r="B2" s="66" t="s">
        <v>76</v>
      </c>
      <c r="C2" s="67"/>
      <c r="D2" s="67"/>
      <c r="E2" s="67"/>
      <c r="F2" s="67"/>
      <c r="G2" s="67"/>
      <c r="H2" s="67"/>
      <c r="I2" s="67"/>
      <c r="J2" s="67"/>
      <c r="K2" s="67"/>
      <c r="L2" s="67"/>
      <c r="M2" s="67"/>
      <c r="N2" s="67"/>
      <c r="O2" s="67"/>
      <c r="P2" s="67"/>
      <c r="Q2" s="67"/>
      <c r="R2" s="67"/>
      <c r="S2" s="67"/>
      <c r="T2" s="68"/>
      <c r="U2" s="1"/>
    </row>
    <row r="3" spans="1:21" ht="15.75" customHeight="1" x14ac:dyDescent="0.2"/>
    <row r="4" spans="1:21" s="4" customFormat="1" ht="18" customHeight="1" x14ac:dyDescent="0.2">
      <c r="A4" s="69" t="s">
        <v>0</v>
      </c>
      <c r="B4" s="72" t="s">
        <v>26</v>
      </c>
      <c r="C4" s="73"/>
      <c r="D4" s="73"/>
      <c r="E4" s="73"/>
      <c r="F4" s="73"/>
      <c r="G4" s="73"/>
      <c r="H4" s="73"/>
      <c r="I4" s="73"/>
      <c r="J4" s="73"/>
      <c r="K4" s="73"/>
      <c r="L4" s="73"/>
      <c r="M4" s="73"/>
      <c r="N4" s="73"/>
      <c r="O4" s="73"/>
      <c r="P4" s="73"/>
      <c r="Q4" s="73"/>
      <c r="R4" s="73"/>
      <c r="S4" s="73"/>
      <c r="T4" s="73"/>
      <c r="U4" s="74"/>
    </row>
    <row r="5" spans="1:21" s="4" customFormat="1" ht="18" customHeight="1" x14ac:dyDescent="0.2">
      <c r="A5" s="70"/>
      <c r="B5" s="75" t="s">
        <v>20</v>
      </c>
      <c r="C5" s="76"/>
      <c r="D5" s="76"/>
      <c r="E5" s="77"/>
      <c r="F5" s="75" t="s">
        <v>21</v>
      </c>
      <c r="G5" s="76"/>
      <c r="H5" s="76"/>
      <c r="I5" s="77"/>
      <c r="J5" s="75" t="s">
        <v>22</v>
      </c>
      <c r="K5" s="76"/>
      <c r="L5" s="76"/>
      <c r="M5" s="77"/>
      <c r="N5" s="75" t="s">
        <v>23</v>
      </c>
      <c r="O5" s="76"/>
      <c r="P5" s="76"/>
      <c r="Q5" s="77"/>
      <c r="R5" s="75" t="s">
        <v>24</v>
      </c>
      <c r="S5" s="76"/>
      <c r="T5" s="76"/>
      <c r="U5" s="77"/>
    </row>
    <row r="6" spans="1:21" s="4" customFormat="1" ht="21.2" customHeight="1" x14ac:dyDescent="0.2">
      <c r="A6" s="71"/>
      <c r="B6" s="15" t="s">
        <v>1</v>
      </c>
      <c r="C6" s="15" t="s">
        <v>2</v>
      </c>
      <c r="D6" s="15" t="s">
        <v>3</v>
      </c>
      <c r="E6" s="15" t="s">
        <v>4</v>
      </c>
      <c r="F6" s="15" t="s">
        <v>1</v>
      </c>
      <c r="G6" s="15" t="s">
        <v>2</v>
      </c>
      <c r="H6" s="15" t="s">
        <v>3</v>
      </c>
      <c r="I6" s="15" t="s">
        <v>4</v>
      </c>
      <c r="J6" s="15" t="s">
        <v>1</v>
      </c>
      <c r="K6" s="15" t="s">
        <v>2</v>
      </c>
      <c r="L6" s="15" t="s">
        <v>3</v>
      </c>
      <c r="M6" s="15" t="s">
        <v>4</v>
      </c>
      <c r="N6" s="15" t="s">
        <v>1</v>
      </c>
      <c r="O6" s="15" t="s">
        <v>2</v>
      </c>
      <c r="P6" s="15" t="s">
        <v>3</v>
      </c>
      <c r="Q6" s="15" t="s">
        <v>4</v>
      </c>
      <c r="R6" s="15" t="s">
        <v>1</v>
      </c>
      <c r="S6" s="15" t="s">
        <v>2</v>
      </c>
      <c r="T6" s="15" t="s">
        <v>3</v>
      </c>
      <c r="U6" s="15" t="s">
        <v>4</v>
      </c>
    </row>
    <row r="7" spans="1:21" ht="18.75" customHeight="1" x14ac:dyDescent="0.2">
      <c r="A7" s="5" t="s">
        <v>11</v>
      </c>
      <c r="B7" s="6">
        <v>80728</v>
      </c>
      <c r="C7" s="6">
        <v>150887</v>
      </c>
      <c r="D7" s="6">
        <v>368833</v>
      </c>
      <c r="E7" s="7">
        <f>SUM(B7:D7)</f>
        <v>600448</v>
      </c>
      <c r="F7" s="8">
        <v>2313350</v>
      </c>
      <c r="G7" s="6">
        <v>1152835</v>
      </c>
      <c r="H7" s="6">
        <v>2082991</v>
      </c>
      <c r="I7" s="7">
        <f t="shared" ref="I7:I17" si="0">SUM(F7:H7)</f>
        <v>5549176</v>
      </c>
      <c r="J7" s="8">
        <v>0</v>
      </c>
      <c r="K7" s="6">
        <v>0</v>
      </c>
      <c r="L7" s="6">
        <v>0</v>
      </c>
      <c r="M7" s="7">
        <f>SUM(J7:L7)</f>
        <v>0</v>
      </c>
      <c r="N7" s="8">
        <v>7531383</v>
      </c>
      <c r="O7" s="6">
        <v>3357035</v>
      </c>
      <c r="P7" s="6">
        <v>6227595</v>
      </c>
      <c r="Q7" s="7">
        <f t="shared" ref="Q7:Q17" si="1">SUM(N7:P7)</f>
        <v>17116013</v>
      </c>
      <c r="R7" s="8">
        <v>0</v>
      </c>
      <c r="S7" s="6">
        <v>0</v>
      </c>
      <c r="T7" s="6">
        <v>0</v>
      </c>
      <c r="U7" s="7">
        <f t="shared" ref="U7:U17" si="2">SUM(R7:T7)</f>
        <v>0</v>
      </c>
    </row>
    <row r="8" spans="1:21" ht="18.75" customHeight="1" x14ac:dyDescent="0.2">
      <c r="A8" s="5" t="s">
        <v>15</v>
      </c>
      <c r="B8" s="6">
        <v>69139</v>
      </c>
      <c r="C8" s="6">
        <v>137962</v>
      </c>
      <c r="D8" s="6">
        <v>314512</v>
      </c>
      <c r="E8" s="7">
        <f>SUM(B8:D8)</f>
        <v>521613</v>
      </c>
      <c r="F8" s="8">
        <v>2080456</v>
      </c>
      <c r="G8" s="6">
        <v>910982</v>
      </c>
      <c r="H8" s="6">
        <v>1431741</v>
      </c>
      <c r="I8" s="7">
        <f t="shared" si="0"/>
        <v>4423179</v>
      </c>
      <c r="J8" s="8">
        <v>0</v>
      </c>
      <c r="K8" s="6">
        <v>0</v>
      </c>
      <c r="L8" s="6">
        <v>0</v>
      </c>
      <c r="M8" s="7">
        <f>SUM(J8:L8)</f>
        <v>0</v>
      </c>
      <c r="N8" s="8">
        <v>7552714</v>
      </c>
      <c r="O8" s="6">
        <v>3340177</v>
      </c>
      <c r="P8" s="6">
        <v>4945358</v>
      </c>
      <c r="Q8" s="7">
        <f t="shared" si="1"/>
        <v>15838249</v>
      </c>
      <c r="R8" s="8">
        <v>0</v>
      </c>
      <c r="S8" s="6">
        <v>0</v>
      </c>
      <c r="T8" s="6">
        <v>0</v>
      </c>
      <c r="U8" s="7">
        <f t="shared" si="2"/>
        <v>0</v>
      </c>
    </row>
    <row r="9" spans="1:21" ht="18.75" customHeight="1" x14ac:dyDescent="0.2">
      <c r="A9" s="5" t="s">
        <v>16</v>
      </c>
      <c r="B9" s="6">
        <v>62401</v>
      </c>
      <c r="C9" s="6">
        <v>156615</v>
      </c>
      <c r="D9" s="6">
        <v>322460</v>
      </c>
      <c r="E9" s="7">
        <f>SUM(B9:D9)</f>
        <v>541476</v>
      </c>
      <c r="F9" s="8">
        <v>2157046</v>
      </c>
      <c r="G9" s="6">
        <v>973458</v>
      </c>
      <c r="H9" s="6">
        <v>1542893</v>
      </c>
      <c r="I9" s="7">
        <f t="shared" si="0"/>
        <v>4673397</v>
      </c>
      <c r="J9" s="8">
        <v>0</v>
      </c>
      <c r="K9" s="6">
        <v>0</v>
      </c>
      <c r="L9" s="6">
        <v>0</v>
      </c>
      <c r="M9" s="7">
        <f>SUM(J9:L9)</f>
        <v>0</v>
      </c>
      <c r="N9" s="8">
        <v>8218378</v>
      </c>
      <c r="O9" s="6">
        <v>3549584</v>
      </c>
      <c r="P9" s="6">
        <v>5237989</v>
      </c>
      <c r="Q9" s="7">
        <f t="shared" si="1"/>
        <v>17005951</v>
      </c>
      <c r="R9" s="8">
        <v>0</v>
      </c>
      <c r="S9" s="6">
        <v>0</v>
      </c>
      <c r="T9" s="6">
        <v>0</v>
      </c>
      <c r="U9" s="7">
        <f t="shared" si="2"/>
        <v>0</v>
      </c>
    </row>
    <row r="10" spans="1:21" ht="18.75" customHeight="1" x14ac:dyDescent="0.2">
      <c r="A10" s="5" t="s">
        <v>19</v>
      </c>
      <c r="B10" s="6">
        <v>51010</v>
      </c>
      <c r="C10" s="6">
        <v>132077</v>
      </c>
      <c r="D10" s="6">
        <v>315872</v>
      </c>
      <c r="E10" s="7">
        <f>SUM(B10:D10)</f>
        <v>498959</v>
      </c>
      <c r="F10" s="8">
        <v>1684909</v>
      </c>
      <c r="G10" s="6">
        <v>873020</v>
      </c>
      <c r="H10" s="6">
        <v>1380508</v>
      </c>
      <c r="I10" s="7">
        <f t="shared" si="0"/>
        <v>3938437</v>
      </c>
      <c r="J10" s="8">
        <v>0</v>
      </c>
      <c r="K10" s="6">
        <v>0</v>
      </c>
      <c r="L10" s="6">
        <v>0</v>
      </c>
      <c r="M10" s="7">
        <f>SUM(J10:L10)</f>
        <v>0</v>
      </c>
      <c r="N10" s="8">
        <v>5794083</v>
      </c>
      <c r="O10" s="6">
        <v>3086148</v>
      </c>
      <c r="P10" s="6">
        <v>4778313</v>
      </c>
      <c r="Q10" s="7">
        <f t="shared" si="1"/>
        <v>13658544</v>
      </c>
      <c r="R10" s="8">
        <v>0</v>
      </c>
      <c r="S10" s="6">
        <v>0</v>
      </c>
      <c r="T10" s="6">
        <v>0</v>
      </c>
      <c r="U10" s="7">
        <f t="shared" si="2"/>
        <v>0</v>
      </c>
    </row>
    <row r="11" spans="1:21" ht="18.75" customHeight="1" x14ac:dyDescent="0.2">
      <c r="A11" s="5" t="s">
        <v>17</v>
      </c>
      <c r="B11" s="6">
        <v>124571</v>
      </c>
      <c r="C11" s="6">
        <v>232879</v>
      </c>
      <c r="D11" s="6">
        <v>570040</v>
      </c>
      <c r="E11" s="7">
        <f t="shared" ref="E11:E17" si="3">SUM(B11:D11)</f>
        <v>927490</v>
      </c>
      <c r="F11" s="8">
        <v>3270583</v>
      </c>
      <c r="G11" s="6">
        <v>1536558</v>
      </c>
      <c r="H11" s="6">
        <v>2650904</v>
      </c>
      <c r="I11" s="7">
        <f t="shared" si="0"/>
        <v>7458045</v>
      </c>
      <c r="J11" s="8">
        <v>0</v>
      </c>
      <c r="K11" s="6">
        <v>0</v>
      </c>
      <c r="L11" s="6">
        <v>0</v>
      </c>
      <c r="M11" s="7">
        <f t="shared" ref="M11:M17" si="4">SUM(J11:L11)</f>
        <v>0</v>
      </c>
      <c r="N11" s="8">
        <v>12792898</v>
      </c>
      <c r="O11" s="6">
        <v>5788983</v>
      </c>
      <c r="P11" s="6">
        <v>9304142</v>
      </c>
      <c r="Q11" s="7">
        <f t="shared" si="1"/>
        <v>27886023</v>
      </c>
      <c r="R11" s="8">
        <v>0</v>
      </c>
      <c r="S11" s="6">
        <v>0</v>
      </c>
      <c r="T11" s="6">
        <v>0</v>
      </c>
      <c r="U11" s="7">
        <f t="shared" si="2"/>
        <v>0</v>
      </c>
    </row>
    <row r="12" spans="1:21" ht="18.75" customHeight="1" x14ac:dyDescent="0.2">
      <c r="A12" s="5" t="s">
        <v>18</v>
      </c>
      <c r="B12" s="6">
        <v>45823</v>
      </c>
      <c r="C12" s="6">
        <v>101968</v>
      </c>
      <c r="D12" s="6">
        <v>284811</v>
      </c>
      <c r="E12" s="7">
        <f t="shared" si="3"/>
        <v>432602</v>
      </c>
      <c r="F12" s="8">
        <v>1624222</v>
      </c>
      <c r="G12" s="6">
        <v>787099</v>
      </c>
      <c r="H12" s="6">
        <v>1388436</v>
      </c>
      <c r="I12" s="7">
        <f t="shared" si="0"/>
        <v>3799757</v>
      </c>
      <c r="J12" s="8">
        <v>0</v>
      </c>
      <c r="K12" s="6">
        <v>0</v>
      </c>
      <c r="L12" s="6">
        <v>0</v>
      </c>
      <c r="M12" s="7">
        <f t="shared" si="4"/>
        <v>0</v>
      </c>
      <c r="N12" s="8">
        <v>8741431</v>
      </c>
      <c r="O12" s="6">
        <v>3503732</v>
      </c>
      <c r="P12" s="6">
        <v>5535537</v>
      </c>
      <c r="Q12" s="7">
        <f t="shared" si="1"/>
        <v>17780700</v>
      </c>
      <c r="R12" s="8">
        <v>0</v>
      </c>
      <c r="S12" s="6">
        <v>0</v>
      </c>
      <c r="T12" s="6">
        <v>0</v>
      </c>
      <c r="U12" s="7">
        <f t="shared" si="2"/>
        <v>0</v>
      </c>
    </row>
    <row r="13" spans="1:21" ht="18.75" customHeight="1" x14ac:dyDescent="0.2">
      <c r="A13" s="5" t="s">
        <v>5</v>
      </c>
      <c r="B13" s="6">
        <v>90555</v>
      </c>
      <c r="C13" s="6">
        <v>255622</v>
      </c>
      <c r="D13" s="6">
        <v>634391</v>
      </c>
      <c r="E13" s="7">
        <f t="shared" si="3"/>
        <v>980568</v>
      </c>
      <c r="F13" s="8">
        <v>1673674</v>
      </c>
      <c r="G13" s="6">
        <v>883130</v>
      </c>
      <c r="H13" s="6">
        <v>1482682</v>
      </c>
      <c r="I13" s="7">
        <f t="shared" si="0"/>
        <v>4039486</v>
      </c>
      <c r="J13" s="8">
        <v>0</v>
      </c>
      <c r="K13" s="6">
        <v>0</v>
      </c>
      <c r="L13" s="6">
        <v>0</v>
      </c>
      <c r="M13" s="7">
        <f t="shared" si="4"/>
        <v>0</v>
      </c>
      <c r="N13" s="8">
        <v>10027337</v>
      </c>
      <c r="O13" s="6">
        <v>4117658</v>
      </c>
      <c r="P13" s="6">
        <v>6009143</v>
      </c>
      <c r="Q13" s="7">
        <f t="shared" si="1"/>
        <v>20154138</v>
      </c>
      <c r="R13" s="8">
        <v>0</v>
      </c>
      <c r="S13" s="6">
        <v>0</v>
      </c>
      <c r="T13" s="6">
        <v>0</v>
      </c>
      <c r="U13" s="7">
        <f t="shared" si="2"/>
        <v>0</v>
      </c>
    </row>
    <row r="14" spans="1:21" ht="18.75" customHeight="1" x14ac:dyDescent="0.2">
      <c r="A14" s="5" t="s">
        <v>6</v>
      </c>
      <c r="B14" s="6">
        <v>71976</v>
      </c>
      <c r="C14" s="6">
        <v>240195</v>
      </c>
      <c r="D14" s="6">
        <v>627509</v>
      </c>
      <c r="E14" s="7">
        <f t="shared" si="3"/>
        <v>939680</v>
      </c>
      <c r="F14" s="8">
        <v>1478462</v>
      </c>
      <c r="G14" s="6">
        <v>812796</v>
      </c>
      <c r="H14" s="6">
        <v>1456225</v>
      </c>
      <c r="I14" s="7">
        <f t="shared" si="0"/>
        <v>3747483</v>
      </c>
      <c r="J14" s="8">
        <v>0</v>
      </c>
      <c r="K14" s="6">
        <v>0</v>
      </c>
      <c r="L14" s="6">
        <v>0</v>
      </c>
      <c r="M14" s="7">
        <f t="shared" si="4"/>
        <v>0</v>
      </c>
      <c r="N14" s="8">
        <v>7564827</v>
      </c>
      <c r="O14" s="6">
        <v>3181621</v>
      </c>
      <c r="P14" s="6">
        <v>5114326</v>
      </c>
      <c r="Q14" s="7">
        <f t="shared" si="1"/>
        <v>15860774</v>
      </c>
      <c r="R14" s="8">
        <v>0</v>
      </c>
      <c r="S14" s="6">
        <v>0</v>
      </c>
      <c r="T14" s="6">
        <v>0</v>
      </c>
      <c r="U14" s="7">
        <f t="shared" si="2"/>
        <v>0</v>
      </c>
    </row>
    <row r="15" spans="1:21" ht="18.75" customHeight="1" x14ac:dyDescent="0.2">
      <c r="A15" s="5" t="s">
        <v>7</v>
      </c>
      <c r="B15" s="6">
        <v>65391</v>
      </c>
      <c r="C15" s="6">
        <v>277904</v>
      </c>
      <c r="D15" s="6">
        <v>624602</v>
      </c>
      <c r="E15" s="7">
        <f t="shared" si="3"/>
        <v>967897</v>
      </c>
      <c r="F15" s="8">
        <v>1981005</v>
      </c>
      <c r="G15" s="6">
        <v>923318</v>
      </c>
      <c r="H15" s="6">
        <v>1437489</v>
      </c>
      <c r="I15" s="7">
        <f t="shared" si="0"/>
        <v>4341812</v>
      </c>
      <c r="J15" s="8">
        <v>0</v>
      </c>
      <c r="K15" s="6">
        <v>0</v>
      </c>
      <c r="L15" s="6">
        <v>0</v>
      </c>
      <c r="M15" s="7">
        <f t="shared" si="4"/>
        <v>0</v>
      </c>
      <c r="N15" s="8">
        <v>8856353</v>
      </c>
      <c r="O15" s="6">
        <v>3423081</v>
      </c>
      <c r="P15" s="6">
        <v>4917260</v>
      </c>
      <c r="Q15" s="7">
        <f t="shared" si="1"/>
        <v>17196694</v>
      </c>
      <c r="R15" s="8">
        <v>0</v>
      </c>
      <c r="S15" s="6">
        <v>0</v>
      </c>
      <c r="T15" s="6">
        <v>0</v>
      </c>
      <c r="U15" s="7">
        <f t="shared" si="2"/>
        <v>0</v>
      </c>
    </row>
    <row r="16" spans="1:21" ht="18.75" customHeight="1" x14ac:dyDescent="0.2">
      <c r="A16" s="5" t="s">
        <v>8</v>
      </c>
      <c r="B16" s="6">
        <v>98384</v>
      </c>
      <c r="C16" s="6">
        <v>265000</v>
      </c>
      <c r="D16" s="6">
        <v>612954</v>
      </c>
      <c r="E16" s="7">
        <f t="shared" si="3"/>
        <v>976338</v>
      </c>
      <c r="F16" s="8">
        <v>1903683</v>
      </c>
      <c r="G16" s="6">
        <v>945785</v>
      </c>
      <c r="H16" s="6">
        <v>1467514</v>
      </c>
      <c r="I16" s="7">
        <f t="shared" si="0"/>
        <v>4316982</v>
      </c>
      <c r="J16" s="8">
        <v>0</v>
      </c>
      <c r="K16" s="6">
        <v>0</v>
      </c>
      <c r="L16" s="6">
        <v>0</v>
      </c>
      <c r="M16" s="7">
        <f t="shared" si="4"/>
        <v>0</v>
      </c>
      <c r="N16" s="8">
        <v>5698068</v>
      </c>
      <c r="O16" s="6">
        <v>2789134</v>
      </c>
      <c r="P16" s="6">
        <v>4287304</v>
      </c>
      <c r="Q16" s="7">
        <f t="shared" si="1"/>
        <v>12774506</v>
      </c>
      <c r="R16" s="8">
        <v>0</v>
      </c>
      <c r="S16" s="6">
        <v>0</v>
      </c>
      <c r="T16" s="6">
        <v>0</v>
      </c>
      <c r="U16" s="7">
        <f t="shared" si="2"/>
        <v>0</v>
      </c>
    </row>
    <row r="17" spans="1:26" ht="18.75" customHeight="1" x14ac:dyDescent="0.2">
      <c r="A17" s="5" t="s">
        <v>9</v>
      </c>
      <c r="B17" s="6">
        <v>67384</v>
      </c>
      <c r="C17" s="6">
        <v>242072</v>
      </c>
      <c r="D17" s="6">
        <v>577378</v>
      </c>
      <c r="E17" s="7">
        <f t="shared" si="3"/>
        <v>886834</v>
      </c>
      <c r="F17" s="8">
        <v>1093649</v>
      </c>
      <c r="G17" s="6">
        <v>596560</v>
      </c>
      <c r="H17" s="6">
        <v>1044415</v>
      </c>
      <c r="I17" s="7">
        <f t="shared" si="0"/>
        <v>2734624</v>
      </c>
      <c r="J17" s="8">
        <v>0</v>
      </c>
      <c r="K17" s="6">
        <v>0</v>
      </c>
      <c r="L17" s="6">
        <v>0</v>
      </c>
      <c r="M17" s="7">
        <f t="shared" si="4"/>
        <v>0</v>
      </c>
      <c r="N17" s="8">
        <v>5489457</v>
      </c>
      <c r="O17" s="6">
        <v>2343313</v>
      </c>
      <c r="P17" s="6">
        <v>3801623</v>
      </c>
      <c r="Q17" s="7">
        <f t="shared" si="1"/>
        <v>11634393</v>
      </c>
      <c r="R17" s="8">
        <v>0</v>
      </c>
      <c r="S17" s="6">
        <v>0</v>
      </c>
      <c r="T17" s="6">
        <v>0</v>
      </c>
      <c r="U17" s="7">
        <f t="shared" si="2"/>
        <v>0</v>
      </c>
    </row>
    <row r="18" spans="1:26" ht="18.75" customHeight="1" x14ac:dyDescent="0.2">
      <c r="A18" s="5" t="s">
        <v>10</v>
      </c>
      <c r="B18" s="57" t="s">
        <v>72</v>
      </c>
      <c r="C18" s="57" t="s">
        <v>72</v>
      </c>
      <c r="D18" s="57" t="s">
        <v>72</v>
      </c>
      <c r="E18" s="58" t="s">
        <v>72</v>
      </c>
      <c r="F18" s="57" t="s">
        <v>72</v>
      </c>
      <c r="G18" s="57" t="s">
        <v>72</v>
      </c>
      <c r="H18" s="57" t="s">
        <v>72</v>
      </c>
      <c r="I18" s="58" t="s">
        <v>72</v>
      </c>
      <c r="J18" s="57" t="s">
        <v>72</v>
      </c>
      <c r="K18" s="57" t="s">
        <v>72</v>
      </c>
      <c r="L18" s="57" t="s">
        <v>72</v>
      </c>
      <c r="M18" s="58" t="s">
        <v>72</v>
      </c>
      <c r="N18" s="57" t="s">
        <v>72</v>
      </c>
      <c r="O18" s="57" t="s">
        <v>72</v>
      </c>
      <c r="P18" s="57" t="s">
        <v>72</v>
      </c>
      <c r="Q18" s="58" t="s">
        <v>72</v>
      </c>
      <c r="R18" s="57" t="s">
        <v>72</v>
      </c>
      <c r="S18" s="57" t="s">
        <v>72</v>
      </c>
      <c r="T18" s="57" t="s">
        <v>72</v>
      </c>
      <c r="U18" s="58" t="s">
        <v>72</v>
      </c>
    </row>
    <row r="19" spans="1:26" ht="21.75" customHeight="1" x14ac:dyDescent="0.2">
      <c r="A19" s="16" t="s">
        <v>12</v>
      </c>
      <c r="B19" s="17">
        <f t="shared" ref="B19:U19" si="5">SUM(B7:B18)</f>
        <v>827362</v>
      </c>
      <c r="C19" s="18">
        <f t="shared" si="5"/>
        <v>2193181</v>
      </c>
      <c r="D19" s="18">
        <f t="shared" si="5"/>
        <v>5253362</v>
      </c>
      <c r="E19" s="19">
        <f t="shared" si="5"/>
        <v>8273905</v>
      </c>
      <c r="F19" s="17">
        <f t="shared" si="5"/>
        <v>21261039</v>
      </c>
      <c r="G19" s="18">
        <f t="shared" si="5"/>
        <v>10395541</v>
      </c>
      <c r="H19" s="18">
        <f t="shared" si="5"/>
        <v>17365798</v>
      </c>
      <c r="I19" s="19">
        <f t="shared" si="5"/>
        <v>49022378</v>
      </c>
      <c r="J19" s="17">
        <f t="shared" si="5"/>
        <v>0</v>
      </c>
      <c r="K19" s="18">
        <f t="shared" si="5"/>
        <v>0</v>
      </c>
      <c r="L19" s="18">
        <f t="shared" si="5"/>
        <v>0</v>
      </c>
      <c r="M19" s="19">
        <f t="shared" si="5"/>
        <v>0</v>
      </c>
      <c r="N19" s="17">
        <f t="shared" si="5"/>
        <v>88266929</v>
      </c>
      <c r="O19" s="18">
        <f t="shared" si="5"/>
        <v>38480466</v>
      </c>
      <c r="P19" s="18">
        <f t="shared" si="5"/>
        <v>60158590</v>
      </c>
      <c r="Q19" s="19">
        <f t="shared" si="5"/>
        <v>186905985</v>
      </c>
      <c r="R19" s="17">
        <f t="shared" si="5"/>
        <v>0</v>
      </c>
      <c r="S19" s="18">
        <f t="shared" si="5"/>
        <v>0</v>
      </c>
      <c r="T19" s="18">
        <f t="shared" si="5"/>
        <v>0</v>
      </c>
      <c r="U19" s="19">
        <f t="shared" si="5"/>
        <v>0</v>
      </c>
      <c r="W19" s="3"/>
    </row>
    <row r="20" spans="1:26" s="2" customFormat="1" ht="12.75" customHeight="1" x14ac:dyDescent="0.2">
      <c r="A20" s="9"/>
    </row>
    <row r="21" spans="1:26" ht="19.5" customHeight="1" x14ac:dyDescent="0.2">
      <c r="A21" s="69" t="s">
        <v>0</v>
      </c>
      <c r="B21" s="72" t="s">
        <v>25</v>
      </c>
      <c r="C21" s="73"/>
      <c r="D21" s="73"/>
      <c r="E21" s="73"/>
      <c r="F21" s="73"/>
      <c r="G21" s="73"/>
      <c r="H21" s="73"/>
      <c r="I21" s="73"/>
      <c r="J21" s="73"/>
      <c r="K21" s="73"/>
      <c r="L21" s="73"/>
      <c r="M21" s="73"/>
      <c r="N21" s="73"/>
      <c r="O21" s="73"/>
      <c r="P21" s="73"/>
      <c r="Q21" s="73"/>
      <c r="R21" s="73"/>
      <c r="S21" s="73"/>
      <c r="T21" s="73"/>
      <c r="U21" s="74"/>
      <c r="V21" s="4"/>
      <c r="W21" s="4"/>
      <c r="X21" s="4"/>
      <c r="Y21" s="4"/>
      <c r="Z21" s="4"/>
    </row>
    <row r="22" spans="1:26" ht="19.5" customHeight="1" x14ac:dyDescent="0.2">
      <c r="A22" s="70"/>
      <c r="B22" s="75" t="s">
        <v>20</v>
      </c>
      <c r="C22" s="76"/>
      <c r="D22" s="76"/>
      <c r="E22" s="77"/>
      <c r="F22" s="75" t="s">
        <v>21</v>
      </c>
      <c r="G22" s="76"/>
      <c r="H22" s="76"/>
      <c r="I22" s="77"/>
      <c r="J22" s="75" t="s">
        <v>22</v>
      </c>
      <c r="K22" s="76"/>
      <c r="L22" s="76"/>
      <c r="M22" s="77"/>
      <c r="N22" s="75" t="s">
        <v>23</v>
      </c>
      <c r="O22" s="76"/>
      <c r="P22" s="76"/>
      <c r="Q22" s="77"/>
      <c r="R22" s="75" t="s">
        <v>24</v>
      </c>
      <c r="S22" s="76"/>
      <c r="T22" s="76"/>
      <c r="U22" s="77"/>
      <c r="V22" s="4"/>
      <c r="W22" s="4"/>
      <c r="X22" s="4"/>
      <c r="Y22" s="4"/>
      <c r="Z22" s="4"/>
    </row>
    <row r="23" spans="1:26" ht="19.5" customHeight="1" x14ac:dyDescent="0.2">
      <c r="A23" s="71"/>
      <c r="B23" s="15"/>
      <c r="C23" s="15"/>
      <c r="D23" s="15"/>
      <c r="E23" s="15" t="s">
        <v>4</v>
      </c>
      <c r="F23" s="15"/>
      <c r="G23" s="15"/>
      <c r="H23" s="15"/>
      <c r="I23" s="15" t="s">
        <v>4</v>
      </c>
      <c r="J23" s="15"/>
      <c r="K23" s="15"/>
      <c r="L23" s="15"/>
      <c r="M23" s="15" t="s">
        <v>4</v>
      </c>
      <c r="N23" s="15"/>
      <c r="O23" s="15"/>
      <c r="P23" s="15"/>
      <c r="Q23" s="15" t="s">
        <v>4</v>
      </c>
      <c r="R23" s="15"/>
      <c r="S23" s="15"/>
      <c r="T23" s="15"/>
      <c r="U23" s="15" t="s">
        <v>4</v>
      </c>
      <c r="V23" s="4"/>
      <c r="W23" s="4"/>
      <c r="X23" s="4"/>
      <c r="Y23" s="4"/>
      <c r="Z23" s="4"/>
    </row>
    <row r="24" spans="1:26" ht="19.5" customHeight="1" x14ac:dyDescent="0.2">
      <c r="A24" s="5" t="s">
        <v>11</v>
      </c>
      <c r="B24" s="10"/>
      <c r="C24" s="10"/>
      <c r="D24" s="10"/>
      <c r="E24" s="7">
        <v>67967</v>
      </c>
      <c r="F24" s="10"/>
      <c r="G24" s="10"/>
      <c r="H24" s="10"/>
      <c r="I24" s="7">
        <v>245755</v>
      </c>
      <c r="J24" s="10"/>
      <c r="K24" s="10"/>
      <c r="L24" s="10"/>
      <c r="M24" s="7">
        <v>0</v>
      </c>
      <c r="N24" s="10"/>
      <c r="O24" s="10"/>
      <c r="P24" s="10"/>
      <c r="Q24" s="7">
        <v>0</v>
      </c>
      <c r="R24" s="10"/>
      <c r="S24" s="10"/>
      <c r="T24" s="10"/>
      <c r="U24" s="7">
        <v>0</v>
      </c>
    </row>
    <row r="25" spans="1:26" ht="19.5" customHeight="1" x14ac:dyDescent="0.2">
      <c r="A25" s="5" t="s">
        <v>15</v>
      </c>
      <c r="B25" s="10"/>
      <c r="C25" s="10"/>
      <c r="D25" s="10"/>
      <c r="E25" s="7">
        <v>38968</v>
      </c>
      <c r="F25" s="10"/>
      <c r="G25" s="10"/>
      <c r="H25" s="10"/>
      <c r="I25" s="7">
        <v>309120</v>
      </c>
      <c r="J25" s="10"/>
      <c r="K25" s="10"/>
      <c r="L25" s="10"/>
      <c r="M25" s="7">
        <v>0</v>
      </c>
      <c r="N25" s="10"/>
      <c r="O25" s="10"/>
      <c r="P25" s="10"/>
      <c r="Q25" s="7">
        <v>0</v>
      </c>
      <c r="R25" s="10"/>
      <c r="S25" s="10"/>
      <c r="T25" s="10"/>
      <c r="U25" s="7">
        <v>0</v>
      </c>
    </row>
    <row r="26" spans="1:26" ht="19.5" customHeight="1" x14ac:dyDescent="0.2">
      <c r="A26" s="5" t="s">
        <v>16</v>
      </c>
      <c r="B26" s="10"/>
      <c r="C26" s="10"/>
      <c r="D26" s="10"/>
      <c r="E26" s="7">
        <v>66297</v>
      </c>
      <c r="F26" s="10"/>
      <c r="G26" s="10"/>
      <c r="H26" s="10"/>
      <c r="I26" s="7">
        <v>359567</v>
      </c>
      <c r="J26" s="10"/>
      <c r="K26" s="10"/>
      <c r="L26" s="10"/>
      <c r="M26" s="7">
        <v>0</v>
      </c>
      <c r="N26" s="10"/>
      <c r="O26" s="10"/>
      <c r="P26" s="10"/>
      <c r="Q26" s="7">
        <v>0</v>
      </c>
      <c r="R26" s="10"/>
      <c r="S26" s="10"/>
      <c r="T26" s="10"/>
      <c r="U26" s="7">
        <v>0</v>
      </c>
    </row>
    <row r="27" spans="1:26" ht="19.5" customHeight="1" x14ac:dyDescent="0.2">
      <c r="A27" s="5" t="s">
        <v>19</v>
      </c>
      <c r="B27" s="10"/>
      <c r="C27" s="10"/>
      <c r="D27" s="10"/>
      <c r="E27" s="7">
        <v>61622</v>
      </c>
      <c r="F27" s="10"/>
      <c r="G27" s="10"/>
      <c r="H27" s="10"/>
      <c r="I27" s="7">
        <v>358060</v>
      </c>
      <c r="J27" s="10"/>
      <c r="K27" s="10"/>
      <c r="L27" s="10"/>
      <c r="M27" s="7">
        <v>0</v>
      </c>
      <c r="N27" s="10"/>
      <c r="O27" s="10"/>
      <c r="P27" s="10"/>
      <c r="Q27" s="7">
        <v>0</v>
      </c>
      <c r="R27" s="10"/>
      <c r="S27" s="10"/>
      <c r="T27" s="10"/>
      <c r="U27" s="7">
        <v>0</v>
      </c>
    </row>
    <row r="28" spans="1:26" ht="19.5" customHeight="1" x14ac:dyDescent="0.2">
      <c r="A28" s="5" t="s">
        <v>17</v>
      </c>
      <c r="B28" s="10"/>
      <c r="C28" s="10"/>
      <c r="D28" s="10"/>
      <c r="E28" s="7">
        <v>97121</v>
      </c>
      <c r="F28" s="10"/>
      <c r="G28" s="10"/>
      <c r="H28" s="10"/>
      <c r="I28" s="7">
        <v>484851</v>
      </c>
      <c r="J28" s="10"/>
      <c r="K28" s="10"/>
      <c r="L28" s="10"/>
      <c r="M28" s="7">
        <v>0</v>
      </c>
      <c r="N28" s="10"/>
      <c r="O28" s="10"/>
      <c r="P28" s="10"/>
      <c r="Q28" s="7">
        <v>0</v>
      </c>
      <c r="R28" s="10"/>
      <c r="S28" s="10"/>
      <c r="T28" s="10"/>
      <c r="U28" s="7">
        <v>0</v>
      </c>
    </row>
    <row r="29" spans="1:26" ht="19.5" customHeight="1" x14ac:dyDescent="0.2">
      <c r="A29" s="5" t="s">
        <v>18</v>
      </c>
      <c r="B29" s="10"/>
      <c r="C29" s="10"/>
      <c r="D29" s="10"/>
      <c r="E29" s="7">
        <v>52785</v>
      </c>
      <c r="F29" s="10"/>
      <c r="G29" s="10"/>
      <c r="H29" s="10"/>
      <c r="I29" s="7">
        <v>297923</v>
      </c>
      <c r="J29" s="10"/>
      <c r="K29" s="10"/>
      <c r="L29" s="10"/>
      <c r="M29" s="7">
        <v>0</v>
      </c>
      <c r="N29" s="10"/>
      <c r="O29" s="10"/>
      <c r="P29" s="10"/>
      <c r="Q29" s="7">
        <v>0</v>
      </c>
      <c r="R29" s="10"/>
      <c r="S29" s="10"/>
      <c r="T29" s="10"/>
      <c r="U29" s="7">
        <v>0</v>
      </c>
    </row>
    <row r="30" spans="1:26" ht="19.5" customHeight="1" x14ac:dyDescent="0.2">
      <c r="A30" s="5" t="s">
        <v>5</v>
      </c>
      <c r="B30" s="10"/>
      <c r="C30" s="10"/>
      <c r="D30" s="10"/>
      <c r="E30" s="7">
        <v>48878</v>
      </c>
      <c r="F30" s="10"/>
      <c r="G30" s="10"/>
      <c r="H30" s="10"/>
      <c r="I30" s="7">
        <v>288932</v>
      </c>
      <c r="J30" s="10"/>
      <c r="K30" s="10"/>
      <c r="L30" s="10"/>
      <c r="M30" s="7">
        <v>0</v>
      </c>
      <c r="N30" s="10"/>
      <c r="O30" s="10"/>
      <c r="P30" s="10"/>
      <c r="Q30" s="7">
        <v>0</v>
      </c>
      <c r="R30" s="10"/>
      <c r="S30" s="10"/>
      <c r="T30" s="10"/>
      <c r="U30" s="7">
        <v>0</v>
      </c>
    </row>
    <row r="31" spans="1:26" ht="19.5" customHeight="1" x14ac:dyDescent="0.2">
      <c r="A31" s="5" t="s">
        <v>6</v>
      </c>
      <c r="B31" s="10"/>
      <c r="C31" s="10"/>
      <c r="D31" s="10"/>
      <c r="E31" s="7">
        <v>50554</v>
      </c>
      <c r="F31" s="10"/>
      <c r="G31" s="10"/>
      <c r="H31" s="10"/>
      <c r="I31" s="7">
        <v>294136</v>
      </c>
      <c r="J31" s="10"/>
      <c r="K31" s="10"/>
      <c r="L31" s="10"/>
      <c r="M31" s="7">
        <v>0</v>
      </c>
      <c r="N31" s="10"/>
      <c r="O31" s="10"/>
      <c r="P31" s="10"/>
      <c r="Q31" s="7">
        <v>0</v>
      </c>
      <c r="R31" s="10"/>
      <c r="S31" s="10"/>
      <c r="T31" s="10"/>
      <c r="U31" s="7">
        <v>0</v>
      </c>
    </row>
    <row r="32" spans="1:26" ht="19.5" customHeight="1" x14ac:dyDescent="0.2">
      <c r="A32" s="5" t="s">
        <v>7</v>
      </c>
      <c r="B32" s="10"/>
      <c r="C32" s="10"/>
      <c r="D32" s="10"/>
      <c r="E32" s="7">
        <v>49627</v>
      </c>
      <c r="F32" s="10"/>
      <c r="G32" s="10"/>
      <c r="H32" s="10"/>
      <c r="I32" s="7">
        <v>242113</v>
      </c>
      <c r="J32" s="10"/>
      <c r="K32" s="10"/>
      <c r="L32" s="10"/>
      <c r="M32" s="7">
        <v>0</v>
      </c>
      <c r="N32" s="10"/>
      <c r="O32" s="10"/>
      <c r="P32" s="10"/>
      <c r="Q32" s="7">
        <v>0</v>
      </c>
      <c r="R32" s="10"/>
      <c r="S32" s="10"/>
      <c r="T32" s="10"/>
      <c r="U32" s="7">
        <v>0</v>
      </c>
    </row>
    <row r="33" spans="1:24" ht="19.5" customHeight="1" x14ac:dyDescent="0.2">
      <c r="A33" s="5" t="s">
        <v>8</v>
      </c>
      <c r="B33" s="10"/>
      <c r="C33" s="10"/>
      <c r="D33" s="10"/>
      <c r="E33" s="7">
        <v>30639</v>
      </c>
      <c r="F33" s="10"/>
      <c r="G33" s="10"/>
      <c r="H33" s="10"/>
      <c r="I33" s="7">
        <v>248413</v>
      </c>
      <c r="J33" s="10"/>
      <c r="K33" s="10"/>
      <c r="L33" s="10"/>
      <c r="M33" s="7">
        <v>0</v>
      </c>
      <c r="N33" s="10"/>
      <c r="O33" s="10"/>
      <c r="P33" s="10"/>
      <c r="Q33" s="7">
        <v>0</v>
      </c>
      <c r="R33" s="10"/>
      <c r="S33" s="10"/>
      <c r="T33" s="10"/>
      <c r="U33" s="7">
        <v>0</v>
      </c>
    </row>
    <row r="34" spans="1:24" ht="19.5" customHeight="1" x14ac:dyDescent="0.2">
      <c r="A34" s="5" t="s">
        <v>9</v>
      </c>
      <c r="B34" s="10"/>
      <c r="C34" s="10"/>
      <c r="D34" s="10"/>
      <c r="E34" s="7">
        <v>3906</v>
      </c>
      <c r="F34" s="10"/>
      <c r="G34" s="10"/>
      <c r="H34" s="10"/>
      <c r="I34" s="7">
        <v>71085</v>
      </c>
      <c r="J34" s="10"/>
      <c r="K34" s="10"/>
      <c r="L34" s="10"/>
      <c r="M34" s="7">
        <v>0</v>
      </c>
      <c r="N34" s="10"/>
      <c r="O34" s="10"/>
      <c r="P34" s="10"/>
      <c r="Q34" s="7">
        <v>0</v>
      </c>
      <c r="R34" s="10"/>
      <c r="S34" s="10"/>
      <c r="T34" s="10"/>
      <c r="U34" s="7">
        <v>0</v>
      </c>
    </row>
    <row r="35" spans="1:24" ht="19.5" customHeight="1" x14ac:dyDescent="0.2">
      <c r="A35" s="5" t="s">
        <v>10</v>
      </c>
      <c r="B35" s="10"/>
      <c r="C35" s="10"/>
      <c r="D35" s="10"/>
      <c r="E35" s="58" t="s">
        <v>72</v>
      </c>
      <c r="F35" s="10"/>
      <c r="G35" s="10"/>
      <c r="H35" s="10"/>
      <c r="I35" s="58" t="s">
        <v>72</v>
      </c>
      <c r="J35" s="10"/>
      <c r="K35" s="10"/>
      <c r="L35" s="10"/>
      <c r="M35" s="58" t="s">
        <v>72</v>
      </c>
      <c r="N35" s="10"/>
      <c r="O35" s="10"/>
      <c r="P35" s="10"/>
      <c r="Q35" s="58" t="s">
        <v>72</v>
      </c>
      <c r="R35" s="10"/>
      <c r="S35" s="10"/>
      <c r="T35" s="10"/>
      <c r="U35" s="58" t="s">
        <v>72</v>
      </c>
    </row>
    <row r="36" spans="1:24" ht="21.2" customHeight="1" x14ac:dyDescent="0.2">
      <c r="A36" s="20" t="s">
        <v>12</v>
      </c>
      <c r="B36" s="17"/>
      <c r="C36" s="18"/>
      <c r="D36" s="18"/>
      <c r="E36" s="19">
        <f>SUM(E24:E35)</f>
        <v>568364</v>
      </c>
      <c r="F36" s="17"/>
      <c r="G36" s="18"/>
      <c r="H36" s="18"/>
      <c r="I36" s="19">
        <f>SUM(I24:I35)</f>
        <v>3199955</v>
      </c>
      <c r="J36" s="17"/>
      <c r="K36" s="18"/>
      <c r="L36" s="18"/>
      <c r="M36" s="19">
        <f>SUM(M24:M35)</f>
        <v>0</v>
      </c>
      <c r="N36" s="17"/>
      <c r="O36" s="18"/>
      <c r="P36" s="18"/>
      <c r="Q36" s="19">
        <f>SUM(Q24:Q35)</f>
        <v>0</v>
      </c>
      <c r="R36" s="17"/>
      <c r="S36" s="18"/>
      <c r="T36" s="18"/>
      <c r="U36" s="19">
        <f>SUM(U24:U35)</f>
        <v>0</v>
      </c>
    </row>
    <row r="37" spans="1:24" s="2" customFormat="1" ht="13.5" customHeight="1" x14ac:dyDescent="0.2">
      <c r="A37" s="1"/>
      <c r="B37" s="3"/>
      <c r="C37" s="3"/>
      <c r="D37" s="3"/>
      <c r="E37" s="3"/>
      <c r="F37" s="3"/>
      <c r="G37" s="3"/>
      <c r="H37" s="3"/>
      <c r="I37" s="3"/>
    </row>
    <row r="38" spans="1:24" s="4" customFormat="1" ht="18" customHeight="1" x14ac:dyDescent="0.2">
      <c r="A38" s="69" t="s">
        <v>0</v>
      </c>
      <c r="B38" s="72" t="s">
        <v>13</v>
      </c>
      <c r="C38" s="73"/>
      <c r="D38" s="73"/>
      <c r="E38" s="73"/>
      <c r="F38" s="73"/>
      <c r="G38" s="73"/>
      <c r="H38" s="73"/>
      <c r="I38" s="73"/>
      <c r="J38" s="73"/>
      <c r="K38" s="73"/>
      <c r="L38" s="73"/>
      <c r="M38" s="73"/>
      <c r="N38" s="73"/>
      <c r="O38" s="73"/>
      <c r="P38" s="73"/>
      <c r="Q38" s="73"/>
      <c r="R38" s="73"/>
      <c r="S38" s="73"/>
      <c r="T38" s="73"/>
      <c r="U38" s="74"/>
    </row>
    <row r="39" spans="1:24" s="4" customFormat="1" ht="21.75" customHeight="1" x14ac:dyDescent="0.2">
      <c r="A39" s="71"/>
      <c r="B39" s="75" t="s">
        <v>20</v>
      </c>
      <c r="C39" s="76"/>
      <c r="D39" s="76"/>
      <c r="E39" s="77"/>
      <c r="F39" s="75" t="s">
        <v>21</v>
      </c>
      <c r="G39" s="76"/>
      <c r="H39" s="76"/>
      <c r="I39" s="77"/>
      <c r="J39" s="75" t="s">
        <v>22</v>
      </c>
      <c r="K39" s="76"/>
      <c r="L39" s="76"/>
      <c r="M39" s="77"/>
      <c r="N39" s="75" t="s">
        <v>23</v>
      </c>
      <c r="O39" s="76"/>
      <c r="P39" s="76"/>
      <c r="Q39" s="77"/>
      <c r="R39" s="75" t="s">
        <v>24</v>
      </c>
      <c r="S39" s="76"/>
      <c r="T39" s="76"/>
      <c r="U39" s="77"/>
    </row>
    <row r="40" spans="1:24" ht="19.5" customHeight="1" x14ac:dyDescent="0.2">
      <c r="A40" s="5" t="s">
        <v>11</v>
      </c>
      <c r="B40" s="11"/>
      <c r="C40" s="12"/>
      <c r="D40" s="12"/>
      <c r="E40" s="13">
        <v>742</v>
      </c>
      <c r="F40" s="12"/>
      <c r="G40" s="12"/>
      <c r="H40" s="12"/>
      <c r="I40" s="13">
        <v>8523</v>
      </c>
      <c r="J40" s="12"/>
      <c r="K40" s="12"/>
      <c r="L40" s="12"/>
      <c r="M40" s="13">
        <v>0</v>
      </c>
      <c r="N40" s="12"/>
      <c r="O40" s="12"/>
      <c r="P40" s="12"/>
      <c r="Q40" s="13">
        <v>750</v>
      </c>
      <c r="R40" s="12"/>
      <c r="S40" s="12"/>
      <c r="T40" s="12"/>
      <c r="U40" s="13">
        <v>0</v>
      </c>
      <c r="X40" s="14"/>
    </row>
    <row r="41" spans="1:24" ht="19.5" customHeight="1" x14ac:dyDescent="0.2">
      <c r="A41" s="5" t="s">
        <v>15</v>
      </c>
      <c r="B41" s="11"/>
      <c r="C41" s="12"/>
      <c r="D41" s="12"/>
      <c r="E41" s="13">
        <v>816</v>
      </c>
      <c r="F41" s="12"/>
      <c r="G41" s="12"/>
      <c r="H41" s="12"/>
      <c r="I41" s="13">
        <v>8795</v>
      </c>
      <c r="J41" s="12"/>
      <c r="K41" s="12"/>
      <c r="L41" s="12"/>
      <c r="M41" s="13">
        <v>0</v>
      </c>
      <c r="N41" s="12"/>
      <c r="O41" s="12"/>
      <c r="P41" s="12"/>
      <c r="Q41" s="13">
        <v>621</v>
      </c>
      <c r="R41" s="12"/>
      <c r="S41" s="12"/>
      <c r="T41" s="12"/>
      <c r="U41" s="13">
        <v>0</v>
      </c>
      <c r="X41" s="14"/>
    </row>
    <row r="42" spans="1:24" ht="19.5" customHeight="1" x14ac:dyDescent="0.2">
      <c r="A42" s="5" t="s">
        <v>16</v>
      </c>
      <c r="B42" s="11"/>
      <c r="C42" s="12"/>
      <c r="D42" s="12"/>
      <c r="E42" s="13">
        <v>924</v>
      </c>
      <c r="F42" s="12"/>
      <c r="G42" s="12"/>
      <c r="H42" s="12"/>
      <c r="I42" s="13">
        <v>9467</v>
      </c>
      <c r="J42" s="12"/>
      <c r="K42" s="12"/>
      <c r="L42" s="12"/>
      <c r="M42" s="13">
        <v>0</v>
      </c>
      <c r="N42" s="12"/>
      <c r="O42" s="12"/>
      <c r="P42" s="12"/>
      <c r="Q42" s="13">
        <v>498</v>
      </c>
      <c r="R42" s="12"/>
      <c r="S42" s="12"/>
      <c r="T42" s="12"/>
      <c r="U42" s="13">
        <v>0</v>
      </c>
      <c r="X42" s="14"/>
    </row>
    <row r="43" spans="1:24" ht="19.5" customHeight="1" x14ac:dyDescent="0.2">
      <c r="A43" s="5" t="s">
        <v>19</v>
      </c>
      <c r="B43" s="11"/>
      <c r="C43" s="12"/>
      <c r="D43" s="12"/>
      <c r="E43" s="13">
        <v>1149</v>
      </c>
      <c r="F43" s="12"/>
      <c r="G43" s="12"/>
      <c r="H43" s="12"/>
      <c r="I43" s="13">
        <v>13782</v>
      </c>
      <c r="J43" s="12"/>
      <c r="K43" s="12"/>
      <c r="L43" s="12"/>
      <c r="M43" s="13">
        <v>0</v>
      </c>
      <c r="N43" s="12"/>
      <c r="O43" s="12"/>
      <c r="P43" s="12"/>
      <c r="Q43" s="13">
        <v>607</v>
      </c>
      <c r="R43" s="12"/>
      <c r="S43" s="12"/>
      <c r="T43" s="12"/>
      <c r="U43" s="13">
        <v>0</v>
      </c>
      <c r="X43" s="14"/>
    </row>
    <row r="44" spans="1:24" ht="19.5" customHeight="1" x14ac:dyDescent="0.2">
      <c r="A44" s="5" t="s">
        <v>17</v>
      </c>
      <c r="B44" s="11"/>
      <c r="C44" s="12"/>
      <c r="D44" s="12"/>
      <c r="E44" s="13">
        <v>1315</v>
      </c>
      <c r="F44" s="12"/>
      <c r="G44" s="12"/>
      <c r="H44" s="12"/>
      <c r="I44" s="13">
        <v>18330</v>
      </c>
      <c r="J44" s="12"/>
      <c r="K44" s="12"/>
      <c r="L44" s="12"/>
      <c r="M44" s="13">
        <v>0</v>
      </c>
      <c r="N44" s="12"/>
      <c r="O44" s="12"/>
      <c r="P44" s="12"/>
      <c r="Q44" s="13">
        <v>720</v>
      </c>
      <c r="R44" s="12"/>
      <c r="S44" s="12"/>
      <c r="T44" s="12"/>
      <c r="U44" s="13">
        <v>0</v>
      </c>
      <c r="X44" s="14"/>
    </row>
    <row r="45" spans="1:24" ht="19.5" customHeight="1" x14ac:dyDescent="0.2">
      <c r="A45" s="5" t="s">
        <v>18</v>
      </c>
      <c r="B45" s="11"/>
      <c r="C45" s="12"/>
      <c r="D45" s="12"/>
      <c r="E45" s="13">
        <v>856</v>
      </c>
      <c r="F45" s="12"/>
      <c r="G45" s="12"/>
      <c r="H45" s="12"/>
      <c r="I45" s="13">
        <v>13777</v>
      </c>
      <c r="J45" s="12"/>
      <c r="K45" s="12"/>
      <c r="L45" s="12"/>
      <c r="M45" s="13">
        <v>0</v>
      </c>
      <c r="N45" s="12"/>
      <c r="O45" s="12"/>
      <c r="P45" s="12"/>
      <c r="Q45" s="13">
        <v>670</v>
      </c>
      <c r="R45" s="12"/>
      <c r="S45" s="12"/>
      <c r="T45" s="12"/>
      <c r="U45" s="13">
        <v>0</v>
      </c>
      <c r="X45" s="14"/>
    </row>
    <row r="46" spans="1:24" ht="19.5" customHeight="1" x14ac:dyDescent="0.2">
      <c r="A46" s="5" t="s">
        <v>5</v>
      </c>
      <c r="B46" s="11"/>
      <c r="C46" s="12"/>
      <c r="D46" s="12"/>
      <c r="E46" s="13">
        <v>921</v>
      </c>
      <c r="F46" s="12"/>
      <c r="G46" s="12"/>
      <c r="H46" s="12"/>
      <c r="I46" s="13">
        <v>13692</v>
      </c>
      <c r="J46" s="12"/>
      <c r="K46" s="12"/>
      <c r="L46" s="12"/>
      <c r="M46" s="13">
        <v>0</v>
      </c>
      <c r="N46" s="12"/>
      <c r="O46" s="12"/>
      <c r="P46" s="12"/>
      <c r="Q46" s="13">
        <v>600</v>
      </c>
      <c r="R46" s="12"/>
      <c r="S46" s="12"/>
      <c r="T46" s="12"/>
      <c r="U46" s="13">
        <v>0</v>
      </c>
      <c r="X46" s="14"/>
    </row>
    <row r="47" spans="1:24" ht="19.5" customHeight="1" x14ac:dyDescent="0.2">
      <c r="A47" s="5" t="s">
        <v>6</v>
      </c>
      <c r="B47" s="11"/>
      <c r="C47" s="12"/>
      <c r="D47" s="12"/>
      <c r="E47" s="13">
        <v>989</v>
      </c>
      <c r="F47" s="12"/>
      <c r="G47" s="12"/>
      <c r="H47" s="12"/>
      <c r="I47" s="13">
        <v>13656</v>
      </c>
      <c r="J47" s="12"/>
      <c r="K47" s="12"/>
      <c r="L47" s="12"/>
      <c r="M47" s="13">
        <v>0</v>
      </c>
      <c r="N47" s="12"/>
      <c r="O47" s="12"/>
      <c r="P47" s="12"/>
      <c r="Q47" s="13">
        <v>492</v>
      </c>
      <c r="R47" s="12"/>
      <c r="S47" s="12"/>
      <c r="T47" s="12"/>
      <c r="U47" s="13">
        <v>0</v>
      </c>
      <c r="X47" s="14"/>
    </row>
    <row r="48" spans="1:24" ht="19.5" customHeight="1" x14ac:dyDescent="0.2">
      <c r="A48" s="5" t="s">
        <v>7</v>
      </c>
      <c r="B48" s="11"/>
      <c r="C48" s="12"/>
      <c r="D48" s="12"/>
      <c r="E48" s="13">
        <v>1126</v>
      </c>
      <c r="F48" s="12"/>
      <c r="G48" s="12"/>
      <c r="H48" s="12"/>
      <c r="I48" s="13">
        <v>17342</v>
      </c>
      <c r="J48" s="12"/>
      <c r="K48" s="12"/>
      <c r="L48" s="12"/>
      <c r="M48" s="13">
        <v>0</v>
      </c>
      <c r="N48" s="12"/>
      <c r="O48" s="12"/>
      <c r="P48" s="12"/>
      <c r="Q48" s="13">
        <v>620</v>
      </c>
      <c r="R48" s="12"/>
      <c r="S48" s="12"/>
      <c r="T48" s="12"/>
      <c r="U48" s="13">
        <v>0</v>
      </c>
      <c r="X48" s="14"/>
    </row>
    <row r="49" spans="1:24" ht="19.5" customHeight="1" x14ac:dyDescent="0.2">
      <c r="A49" s="5" t="s">
        <v>8</v>
      </c>
      <c r="B49" s="11"/>
      <c r="C49" s="12"/>
      <c r="D49" s="12"/>
      <c r="E49" s="13">
        <v>757</v>
      </c>
      <c r="F49" s="12"/>
      <c r="G49" s="12"/>
      <c r="H49" s="12"/>
      <c r="I49" s="13">
        <v>12109</v>
      </c>
      <c r="J49" s="12"/>
      <c r="K49" s="12"/>
      <c r="L49" s="12"/>
      <c r="M49" s="13">
        <v>0</v>
      </c>
      <c r="N49" s="12"/>
      <c r="O49" s="12"/>
      <c r="P49" s="12"/>
      <c r="Q49" s="13">
        <v>429</v>
      </c>
      <c r="R49" s="12"/>
      <c r="S49" s="12"/>
      <c r="T49" s="12"/>
      <c r="U49" s="13">
        <v>0</v>
      </c>
      <c r="X49" s="14"/>
    </row>
    <row r="50" spans="1:24" ht="19.5" customHeight="1" x14ac:dyDescent="0.2">
      <c r="A50" s="5" t="s">
        <v>9</v>
      </c>
      <c r="B50" s="11"/>
      <c r="C50" s="12"/>
      <c r="D50" s="12"/>
      <c r="E50" s="13">
        <v>293</v>
      </c>
      <c r="F50" s="12"/>
      <c r="G50" s="12"/>
      <c r="H50" s="12"/>
      <c r="I50" s="13">
        <v>6583</v>
      </c>
      <c r="J50" s="12"/>
      <c r="K50" s="12"/>
      <c r="L50" s="12"/>
      <c r="M50" s="13">
        <v>0</v>
      </c>
      <c r="N50" s="12"/>
      <c r="O50" s="12"/>
      <c r="P50" s="12"/>
      <c r="Q50" s="13">
        <v>289</v>
      </c>
      <c r="R50" s="12"/>
      <c r="S50" s="12"/>
      <c r="T50" s="12"/>
      <c r="U50" s="13">
        <v>0</v>
      </c>
      <c r="X50" s="14"/>
    </row>
    <row r="51" spans="1:24" ht="19.5" customHeight="1" x14ac:dyDescent="0.2">
      <c r="A51" s="5" t="s">
        <v>10</v>
      </c>
      <c r="B51" s="11"/>
      <c r="C51" s="12"/>
      <c r="D51" s="12"/>
      <c r="E51" s="58" t="s">
        <v>72</v>
      </c>
      <c r="F51" s="12"/>
      <c r="G51" s="12"/>
      <c r="H51" s="12"/>
      <c r="I51" s="58" t="s">
        <v>72</v>
      </c>
      <c r="J51" s="12"/>
      <c r="K51" s="12"/>
      <c r="L51" s="12"/>
      <c r="M51" s="58" t="s">
        <v>72</v>
      </c>
      <c r="N51" s="12"/>
      <c r="O51" s="12"/>
      <c r="P51" s="12"/>
      <c r="Q51" s="58" t="s">
        <v>72</v>
      </c>
      <c r="R51" s="12"/>
      <c r="S51" s="12"/>
      <c r="T51" s="12"/>
      <c r="U51" s="58" t="s">
        <v>72</v>
      </c>
      <c r="X51" s="14"/>
    </row>
    <row r="52" spans="1:24" ht="21.75" customHeight="1" x14ac:dyDescent="0.2">
      <c r="A52" s="20" t="s">
        <v>14</v>
      </c>
      <c r="B52" s="63"/>
      <c r="C52" s="64"/>
      <c r="D52" s="65"/>
      <c r="E52" s="21">
        <f>AVERAGE(E40:E51)</f>
        <v>898.90909090909088</v>
      </c>
      <c r="F52" s="63"/>
      <c r="G52" s="64"/>
      <c r="H52" s="65"/>
      <c r="I52" s="21">
        <f>AVERAGE(I40:I51)</f>
        <v>12368.727272727272</v>
      </c>
      <c r="J52" s="63"/>
      <c r="K52" s="64"/>
      <c r="L52" s="65"/>
      <c r="M52" s="21">
        <f>AVERAGE(M40:M51)</f>
        <v>0</v>
      </c>
      <c r="N52" s="63"/>
      <c r="O52" s="64"/>
      <c r="P52" s="65"/>
      <c r="Q52" s="21">
        <f>AVERAGE(Q40:Q51)</f>
        <v>572.36363636363637</v>
      </c>
      <c r="R52" s="63"/>
      <c r="S52" s="64"/>
      <c r="T52" s="65"/>
      <c r="U52" s="21">
        <f>AVERAGE(U40:U51)</f>
        <v>0</v>
      </c>
    </row>
    <row r="54" spans="1:24" x14ac:dyDescent="0.2">
      <c r="A54" s="79" t="s">
        <v>45</v>
      </c>
      <c r="B54" s="79"/>
      <c r="C54" s="79"/>
      <c r="D54" s="79"/>
      <c r="E54" s="79"/>
      <c r="F54" s="79"/>
      <c r="G54" s="79"/>
      <c r="H54" s="79"/>
      <c r="I54" s="79"/>
      <c r="J54" s="79"/>
      <c r="K54" s="79"/>
      <c r="L54" s="79"/>
      <c r="M54" s="79"/>
      <c r="N54" s="79"/>
      <c r="O54" s="79"/>
      <c r="P54" s="79"/>
      <c r="Q54" s="79"/>
      <c r="R54" s="79"/>
      <c r="S54" s="79"/>
      <c r="T54" s="79"/>
      <c r="U54" s="79"/>
    </row>
    <row r="55" spans="1:24" x14ac:dyDescent="0.2">
      <c r="A55" s="79"/>
      <c r="B55" s="79"/>
      <c r="C55" s="79"/>
      <c r="D55" s="79"/>
      <c r="E55" s="79"/>
      <c r="F55" s="79"/>
      <c r="G55" s="79"/>
      <c r="H55" s="79"/>
      <c r="I55" s="79"/>
      <c r="J55" s="79"/>
      <c r="K55" s="79"/>
      <c r="L55" s="79"/>
      <c r="M55" s="79"/>
      <c r="N55" s="79"/>
      <c r="O55" s="79"/>
      <c r="P55" s="79"/>
      <c r="Q55" s="79"/>
      <c r="R55" s="79"/>
      <c r="S55" s="79"/>
      <c r="T55" s="79"/>
      <c r="U55" s="79"/>
    </row>
    <row r="56" spans="1:24" x14ac:dyDescent="0.2">
      <c r="A56" s="79"/>
      <c r="B56" s="79"/>
      <c r="C56" s="79"/>
      <c r="D56" s="79"/>
      <c r="E56" s="79"/>
      <c r="F56" s="79"/>
      <c r="G56" s="79"/>
      <c r="H56" s="79"/>
      <c r="I56" s="79"/>
      <c r="J56" s="79"/>
      <c r="K56" s="79"/>
      <c r="L56" s="79"/>
      <c r="M56" s="79"/>
      <c r="N56" s="79"/>
      <c r="O56" s="79"/>
      <c r="P56" s="79"/>
      <c r="Q56" s="79"/>
      <c r="R56" s="79"/>
      <c r="S56" s="79"/>
      <c r="T56" s="79"/>
      <c r="U56" s="79"/>
    </row>
    <row r="57" spans="1:24" x14ac:dyDescent="0.2">
      <c r="A57" s="79"/>
      <c r="B57" s="79"/>
      <c r="C57" s="79"/>
      <c r="D57" s="79"/>
      <c r="E57" s="79"/>
      <c r="F57" s="79"/>
      <c r="G57" s="79"/>
      <c r="H57" s="79"/>
      <c r="I57" s="79"/>
      <c r="J57" s="79"/>
      <c r="K57" s="79"/>
      <c r="L57" s="79"/>
      <c r="M57" s="79"/>
      <c r="N57" s="79"/>
      <c r="O57" s="79"/>
      <c r="P57" s="79"/>
      <c r="Q57" s="79"/>
      <c r="R57" s="79"/>
      <c r="S57" s="79"/>
      <c r="T57" s="79"/>
      <c r="U57" s="79"/>
    </row>
  </sheetData>
  <mergeCells count="28">
    <mergeCell ref="A21:A23"/>
    <mergeCell ref="B21:U21"/>
    <mergeCell ref="B22:E22"/>
    <mergeCell ref="F22:I22"/>
    <mergeCell ref="J22:M22"/>
    <mergeCell ref="N22:Q22"/>
    <mergeCell ref="R22:U22"/>
    <mergeCell ref="A4:A6"/>
    <mergeCell ref="B4:U4"/>
    <mergeCell ref="B5:E5"/>
    <mergeCell ref="F5:I5"/>
    <mergeCell ref="J5:M5"/>
    <mergeCell ref="R5:U5"/>
    <mergeCell ref="N5:Q5"/>
    <mergeCell ref="A54:U57"/>
    <mergeCell ref="R52:T52"/>
    <mergeCell ref="A38:A39"/>
    <mergeCell ref="B38:U38"/>
    <mergeCell ref="B39:E39"/>
    <mergeCell ref="F52:H52"/>
    <mergeCell ref="J52:L52"/>
    <mergeCell ref="N52:P52"/>
    <mergeCell ref="B52:D52"/>
    <mergeCell ref="B2:T2"/>
    <mergeCell ref="F39:I39"/>
    <mergeCell ref="J39:M39"/>
    <mergeCell ref="N39:Q39"/>
    <mergeCell ref="R39:U39"/>
  </mergeCells>
  <phoneticPr fontId="4" type="noConversion"/>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9"/>
  <dimension ref="A2:Z57"/>
  <sheetViews>
    <sheetView showGridLines="0" zoomScale="70" workbookViewId="0">
      <selection activeCell="I35" sqref="I35"/>
    </sheetView>
  </sheetViews>
  <sheetFormatPr defaultRowHeight="12" x14ac:dyDescent="0.2"/>
  <cols>
    <col min="1" max="1" width="15.140625" style="1" customWidth="1"/>
    <col min="2" max="4" width="11.28515625" style="3" bestFit="1" customWidth="1"/>
    <col min="5" max="5" width="11.7109375" style="3" customWidth="1"/>
    <col min="6" max="8" width="11.28515625" style="3" customWidth="1"/>
    <col min="9" max="9" width="11.7109375" style="3" customWidth="1"/>
    <col min="10" max="12" width="11.28515625" style="3" customWidth="1"/>
    <col min="13" max="13" width="11.7109375" style="3" customWidth="1"/>
    <col min="14" max="16" width="11.28515625" style="3" customWidth="1"/>
    <col min="17" max="17" width="11.7109375" style="3" customWidth="1"/>
    <col min="18" max="20" width="11.28515625" style="3" customWidth="1"/>
    <col min="21" max="21" width="11.7109375" style="3" customWidth="1"/>
    <col min="22" max="16384" width="9.140625" style="1"/>
  </cols>
  <sheetData>
    <row r="2" spans="1:21" ht="18" customHeight="1" x14ac:dyDescent="0.2">
      <c r="B2" s="66" t="s">
        <v>77</v>
      </c>
      <c r="C2" s="67"/>
      <c r="D2" s="67"/>
      <c r="E2" s="67"/>
      <c r="F2" s="67"/>
      <c r="G2" s="67"/>
      <c r="H2" s="67"/>
      <c r="I2" s="67"/>
      <c r="J2" s="67"/>
      <c r="K2" s="67"/>
      <c r="L2" s="67"/>
      <c r="M2" s="67"/>
      <c r="N2" s="67"/>
      <c r="O2" s="67"/>
      <c r="P2" s="67"/>
      <c r="Q2" s="67"/>
      <c r="R2" s="67"/>
      <c r="S2" s="67"/>
      <c r="T2" s="68"/>
      <c r="U2" s="1"/>
    </row>
    <row r="3" spans="1:21" ht="15.75" customHeight="1" x14ac:dyDescent="0.2"/>
    <row r="4" spans="1:21" s="4" customFormat="1" ht="18" customHeight="1" x14ac:dyDescent="0.2">
      <c r="A4" s="69" t="s">
        <v>0</v>
      </c>
      <c r="B4" s="72" t="s">
        <v>26</v>
      </c>
      <c r="C4" s="73"/>
      <c r="D4" s="73"/>
      <c r="E4" s="73"/>
      <c r="F4" s="73"/>
      <c r="G4" s="73"/>
      <c r="H4" s="73"/>
      <c r="I4" s="73"/>
      <c r="J4" s="73"/>
      <c r="K4" s="73"/>
      <c r="L4" s="73"/>
      <c r="M4" s="73"/>
      <c r="N4" s="73"/>
      <c r="O4" s="73"/>
      <c r="P4" s="73"/>
      <c r="Q4" s="73"/>
      <c r="R4" s="73"/>
      <c r="S4" s="73"/>
      <c r="T4" s="73"/>
      <c r="U4" s="74"/>
    </row>
    <row r="5" spans="1:21" s="4" customFormat="1" ht="18" customHeight="1" x14ac:dyDescent="0.2">
      <c r="A5" s="70"/>
      <c r="B5" s="75" t="s">
        <v>20</v>
      </c>
      <c r="C5" s="76"/>
      <c r="D5" s="76"/>
      <c r="E5" s="77"/>
      <c r="F5" s="75" t="s">
        <v>21</v>
      </c>
      <c r="G5" s="76"/>
      <c r="H5" s="76"/>
      <c r="I5" s="77"/>
      <c r="J5" s="75" t="s">
        <v>22</v>
      </c>
      <c r="K5" s="76"/>
      <c r="L5" s="76"/>
      <c r="M5" s="77"/>
      <c r="N5" s="75" t="s">
        <v>23</v>
      </c>
      <c r="O5" s="76"/>
      <c r="P5" s="76"/>
      <c r="Q5" s="77"/>
      <c r="R5" s="75" t="s">
        <v>24</v>
      </c>
      <c r="S5" s="76"/>
      <c r="T5" s="76"/>
      <c r="U5" s="77"/>
    </row>
    <row r="6" spans="1:21" s="4" customFormat="1" ht="21.2" customHeight="1" x14ac:dyDescent="0.2">
      <c r="A6" s="71"/>
      <c r="B6" s="15" t="s">
        <v>1</v>
      </c>
      <c r="C6" s="15" t="s">
        <v>2</v>
      </c>
      <c r="D6" s="15" t="s">
        <v>3</v>
      </c>
      <c r="E6" s="15" t="s">
        <v>4</v>
      </c>
      <c r="F6" s="15" t="s">
        <v>1</v>
      </c>
      <c r="G6" s="15" t="s">
        <v>2</v>
      </c>
      <c r="H6" s="15" t="s">
        <v>3</v>
      </c>
      <c r="I6" s="15" t="s">
        <v>4</v>
      </c>
      <c r="J6" s="15" t="s">
        <v>1</v>
      </c>
      <c r="K6" s="15" t="s">
        <v>2</v>
      </c>
      <c r="L6" s="15" t="s">
        <v>3</v>
      </c>
      <c r="M6" s="15" t="s">
        <v>4</v>
      </c>
      <c r="N6" s="15" t="s">
        <v>1</v>
      </c>
      <c r="O6" s="15" t="s">
        <v>2</v>
      </c>
      <c r="P6" s="15" t="s">
        <v>3</v>
      </c>
      <c r="Q6" s="15" t="s">
        <v>4</v>
      </c>
      <c r="R6" s="15" t="s">
        <v>1</v>
      </c>
      <c r="S6" s="15" t="s">
        <v>2</v>
      </c>
      <c r="T6" s="15" t="s">
        <v>3</v>
      </c>
      <c r="U6" s="15" t="s">
        <v>4</v>
      </c>
    </row>
    <row r="7" spans="1:21" ht="18.75" customHeight="1" x14ac:dyDescent="0.2">
      <c r="A7" s="5" t="s">
        <v>11</v>
      </c>
      <c r="B7" s="6">
        <v>117215</v>
      </c>
      <c r="C7" s="6">
        <v>290194</v>
      </c>
      <c r="D7" s="6">
        <v>682842</v>
      </c>
      <c r="E7" s="7">
        <f>SUM(B7:D7)</f>
        <v>1090251</v>
      </c>
      <c r="F7" s="8">
        <v>1330880</v>
      </c>
      <c r="G7" s="6">
        <v>654546</v>
      </c>
      <c r="H7" s="6">
        <v>1162785</v>
      </c>
      <c r="I7" s="7">
        <f t="shared" ref="I7:I17" si="0">SUM(F7:H7)</f>
        <v>3148211</v>
      </c>
      <c r="J7" s="8">
        <v>11694</v>
      </c>
      <c r="K7" s="8">
        <v>31095</v>
      </c>
      <c r="L7" s="8">
        <v>69730</v>
      </c>
      <c r="M7" s="7">
        <f>SUM(J7:L7)</f>
        <v>112519</v>
      </c>
      <c r="N7" s="8">
        <v>3191462</v>
      </c>
      <c r="O7" s="6">
        <v>1640285</v>
      </c>
      <c r="P7" s="6">
        <v>3227148</v>
      </c>
      <c r="Q7" s="7">
        <f t="shared" ref="Q7:Q17" si="1">SUM(N7:P7)</f>
        <v>8058895</v>
      </c>
      <c r="R7" s="8">
        <v>68333</v>
      </c>
      <c r="S7" s="6">
        <v>44880</v>
      </c>
      <c r="T7" s="6">
        <v>98410</v>
      </c>
      <c r="U7" s="7">
        <f t="shared" ref="U7:U17" si="2">SUM(R7:T7)</f>
        <v>211623</v>
      </c>
    </row>
    <row r="8" spans="1:21" ht="18.75" customHeight="1" x14ac:dyDescent="0.2">
      <c r="A8" s="5" t="s">
        <v>15</v>
      </c>
      <c r="B8" s="6">
        <v>83970</v>
      </c>
      <c r="C8" s="6">
        <v>262057</v>
      </c>
      <c r="D8" s="6">
        <v>564446</v>
      </c>
      <c r="E8" s="7">
        <f>SUM(B8:D8)</f>
        <v>910473</v>
      </c>
      <c r="F8" s="8">
        <v>1560854</v>
      </c>
      <c r="G8" s="6">
        <v>744668</v>
      </c>
      <c r="H8" s="6">
        <v>1093653</v>
      </c>
      <c r="I8" s="7">
        <f t="shared" si="0"/>
        <v>3399175</v>
      </c>
      <c r="J8" s="8">
        <v>0</v>
      </c>
      <c r="K8" s="6">
        <v>0</v>
      </c>
      <c r="L8" s="6">
        <v>0</v>
      </c>
      <c r="M8" s="7">
        <f>SUM(J8:L8)</f>
        <v>0</v>
      </c>
      <c r="N8" s="8">
        <v>3161522</v>
      </c>
      <c r="O8" s="6">
        <v>1604026</v>
      </c>
      <c r="P8" s="6">
        <v>2547609</v>
      </c>
      <c r="Q8" s="7">
        <f t="shared" si="1"/>
        <v>7313157</v>
      </c>
      <c r="R8" s="8">
        <v>72925</v>
      </c>
      <c r="S8" s="6">
        <v>45217</v>
      </c>
      <c r="T8" s="6">
        <v>81193</v>
      </c>
      <c r="U8" s="7">
        <f t="shared" si="2"/>
        <v>199335</v>
      </c>
    </row>
    <row r="9" spans="1:21" ht="18.75" customHeight="1" x14ac:dyDescent="0.2">
      <c r="A9" s="5" t="s">
        <v>16</v>
      </c>
      <c r="B9" s="6">
        <v>64862</v>
      </c>
      <c r="C9" s="6">
        <v>270789</v>
      </c>
      <c r="D9" s="6">
        <v>579684</v>
      </c>
      <c r="E9" s="7">
        <f>SUM(B9:D9)</f>
        <v>915335</v>
      </c>
      <c r="F9" s="8">
        <v>1633182</v>
      </c>
      <c r="G9" s="6">
        <v>772842</v>
      </c>
      <c r="H9" s="6">
        <v>1120940</v>
      </c>
      <c r="I9" s="7">
        <f t="shared" si="0"/>
        <v>3526964</v>
      </c>
      <c r="J9" s="8">
        <v>0</v>
      </c>
      <c r="K9" s="6">
        <v>0</v>
      </c>
      <c r="L9" s="6">
        <v>0</v>
      </c>
      <c r="M9" s="7">
        <f>SUM(J9:L9)</f>
        <v>0</v>
      </c>
      <c r="N9" s="8">
        <v>3718414</v>
      </c>
      <c r="O9" s="6">
        <v>1816393</v>
      </c>
      <c r="P9" s="6">
        <v>2852789</v>
      </c>
      <c r="Q9" s="7">
        <f t="shared" si="1"/>
        <v>8387596</v>
      </c>
      <c r="R9" s="8">
        <v>77152</v>
      </c>
      <c r="S9" s="6">
        <v>45552</v>
      </c>
      <c r="T9" s="6">
        <v>82821</v>
      </c>
      <c r="U9" s="7">
        <f t="shared" si="2"/>
        <v>205525</v>
      </c>
    </row>
    <row r="10" spans="1:21" ht="18.75" customHeight="1" x14ac:dyDescent="0.2">
      <c r="A10" s="5" t="s">
        <v>19</v>
      </c>
      <c r="B10" s="6">
        <v>38778</v>
      </c>
      <c r="C10" s="6">
        <v>208019</v>
      </c>
      <c r="D10" s="6">
        <v>558940</v>
      </c>
      <c r="E10" s="7">
        <f>SUM(B10:D10)</f>
        <v>805737</v>
      </c>
      <c r="F10" s="8">
        <v>1213368</v>
      </c>
      <c r="G10" s="6">
        <v>661218</v>
      </c>
      <c r="H10" s="6">
        <v>1009292</v>
      </c>
      <c r="I10" s="7">
        <f t="shared" si="0"/>
        <v>2883878</v>
      </c>
      <c r="J10" s="8">
        <v>0</v>
      </c>
      <c r="K10" s="6">
        <v>0</v>
      </c>
      <c r="L10" s="6">
        <v>0</v>
      </c>
      <c r="M10" s="7">
        <f>SUM(J10:L10)</f>
        <v>0</v>
      </c>
      <c r="N10" s="8">
        <v>2644003</v>
      </c>
      <c r="O10" s="6">
        <v>1488894</v>
      </c>
      <c r="P10" s="6">
        <v>2453223</v>
      </c>
      <c r="Q10" s="7">
        <f t="shared" si="1"/>
        <v>6586120</v>
      </c>
      <c r="R10" s="8">
        <v>61274</v>
      </c>
      <c r="S10" s="6">
        <v>39668</v>
      </c>
      <c r="T10" s="6">
        <v>72580</v>
      </c>
      <c r="U10" s="7">
        <f t="shared" si="2"/>
        <v>173522</v>
      </c>
    </row>
    <row r="11" spans="1:21" ht="18.75" customHeight="1" x14ac:dyDescent="0.2">
      <c r="A11" s="5" t="s">
        <v>17</v>
      </c>
      <c r="B11" s="6">
        <v>31060</v>
      </c>
      <c r="C11" s="6">
        <v>171104</v>
      </c>
      <c r="D11" s="6">
        <v>532726</v>
      </c>
      <c r="E11" s="7">
        <f t="shared" ref="E11:E17" si="3">SUM(B11:D11)</f>
        <v>734890</v>
      </c>
      <c r="F11" s="8">
        <v>1414331</v>
      </c>
      <c r="G11" s="6">
        <v>662203</v>
      </c>
      <c r="H11" s="6">
        <v>1056062</v>
      </c>
      <c r="I11" s="7">
        <f t="shared" si="0"/>
        <v>3132596</v>
      </c>
      <c r="J11" s="8">
        <v>0</v>
      </c>
      <c r="K11" s="8">
        <v>0</v>
      </c>
      <c r="L11" s="8">
        <v>0</v>
      </c>
      <c r="M11" s="7">
        <f t="shared" ref="M11:M17" si="4">SUM(J11:L11)</f>
        <v>0</v>
      </c>
      <c r="N11" s="8">
        <v>3101624</v>
      </c>
      <c r="O11" s="6">
        <v>1498873</v>
      </c>
      <c r="P11" s="6">
        <v>2548284</v>
      </c>
      <c r="Q11" s="7">
        <f t="shared" si="1"/>
        <v>7148781</v>
      </c>
      <c r="R11" s="8">
        <v>44391</v>
      </c>
      <c r="S11" s="6">
        <v>25418</v>
      </c>
      <c r="T11" s="6">
        <v>52091</v>
      </c>
      <c r="U11" s="7">
        <f t="shared" si="2"/>
        <v>121900</v>
      </c>
    </row>
    <row r="12" spans="1:21" ht="18.75" customHeight="1" x14ac:dyDescent="0.2">
      <c r="A12" s="5" t="s">
        <v>18</v>
      </c>
      <c r="B12" s="6">
        <v>29314</v>
      </c>
      <c r="C12" s="6">
        <v>145241</v>
      </c>
      <c r="D12" s="6">
        <v>490732</v>
      </c>
      <c r="E12" s="7">
        <f t="shared" si="3"/>
        <v>665287</v>
      </c>
      <c r="F12" s="8">
        <v>1567562</v>
      </c>
      <c r="G12" s="6">
        <v>720521</v>
      </c>
      <c r="H12" s="6">
        <v>1165207</v>
      </c>
      <c r="I12" s="7">
        <f t="shared" si="0"/>
        <v>3453290</v>
      </c>
      <c r="J12" s="8">
        <v>0</v>
      </c>
      <c r="K12" s="8">
        <v>0</v>
      </c>
      <c r="L12" s="8">
        <v>0</v>
      </c>
      <c r="M12" s="7">
        <f t="shared" si="4"/>
        <v>0</v>
      </c>
      <c r="N12" s="8">
        <v>3746616</v>
      </c>
      <c r="O12" s="6">
        <v>1761874</v>
      </c>
      <c r="P12" s="6">
        <v>2981262</v>
      </c>
      <c r="Q12" s="7">
        <f t="shared" si="1"/>
        <v>8489752</v>
      </c>
      <c r="R12" s="8">
        <v>44003</v>
      </c>
      <c r="S12" s="6">
        <v>23525</v>
      </c>
      <c r="T12" s="6">
        <v>45908</v>
      </c>
      <c r="U12" s="7">
        <f t="shared" si="2"/>
        <v>113436</v>
      </c>
    </row>
    <row r="13" spans="1:21" ht="18.75" customHeight="1" x14ac:dyDescent="0.2">
      <c r="A13" s="5" t="s">
        <v>5</v>
      </c>
      <c r="B13" s="6">
        <v>28286</v>
      </c>
      <c r="C13" s="6">
        <v>147925</v>
      </c>
      <c r="D13" s="6">
        <v>518462</v>
      </c>
      <c r="E13" s="7">
        <f t="shared" si="3"/>
        <v>694673</v>
      </c>
      <c r="F13" s="8">
        <v>1573409</v>
      </c>
      <c r="G13" s="6">
        <v>797059</v>
      </c>
      <c r="H13" s="6">
        <v>1252491</v>
      </c>
      <c r="I13" s="7">
        <f t="shared" si="0"/>
        <v>3622959</v>
      </c>
      <c r="J13" s="8">
        <v>0</v>
      </c>
      <c r="K13" s="8">
        <v>0</v>
      </c>
      <c r="L13" s="8">
        <v>0</v>
      </c>
      <c r="M13" s="7">
        <f t="shared" si="4"/>
        <v>0</v>
      </c>
      <c r="N13" s="8">
        <v>4364362</v>
      </c>
      <c r="O13" s="6">
        <v>2238143</v>
      </c>
      <c r="P13" s="6">
        <v>3530547</v>
      </c>
      <c r="Q13" s="7">
        <f t="shared" si="1"/>
        <v>10133052</v>
      </c>
      <c r="R13" s="8">
        <v>52858</v>
      </c>
      <c r="S13" s="6">
        <v>27131</v>
      </c>
      <c r="T13" s="6">
        <v>48937</v>
      </c>
      <c r="U13" s="7">
        <f t="shared" si="2"/>
        <v>128926</v>
      </c>
    </row>
    <row r="14" spans="1:21" ht="18.75" customHeight="1" x14ac:dyDescent="0.2">
      <c r="A14" s="5" t="s">
        <v>6</v>
      </c>
      <c r="B14" s="6">
        <v>28165</v>
      </c>
      <c r="C14" s="6">
        <v>166542</v>
      </c>
      <c r="D14" s="6">
        <v>534814</v>
      </c>
      <c r="E14" s="7">
        <f t="shared" si="3"/>
        <v>729521</v>
      </c>
      <c r="F14" s="8">
        <v>1559145</v>
      </c>
      <c r="G14" s="6">
        <v>775418</v>
      </c>
      <c r="H14" s="6">
        <v>1292842</v>
      </c>
      <c r="I14" s="7">
        <f t="shared" si="0"/>
        <v>3627405</v>
      </c>
      <c r="J14" s="8">
        <v>0</v>
      </c>
      <c r="K14" s="8">
        <v>0</v>
      </c>
      <c r="L14" s="8">
        <v>0</v>
      </c>
      <c r="M14" s="7">
        <f t="shared" si="4"/>
        <v>0</v>
      </c>
      <c r="N14" s="8">
        <v>3873695</v>
      </c>
      <c r="O14" s="6">
        <v>1956318</v>
      </c>
      <c r="P14" s="6">
        <v>3318381</v>
      </c>
      <c r="Q14" s="7">
        <f t="shared" si="1"/>
        <v>9148394</v>
      </c>
      <c r="R14" s="8">
        <v>33596</v>
      </c>
      <c r="S14" s="6">
        <v>21722</v>
      </c>
      <c r="T14" s="6">
        <v>41652</v>
      </c>
      <c r="U14" s="7">
        <f t="shared" si="2"/>
        <v>96970</v>
      </c>
    </row>
    <row r="15" spans="1:21" ht="18.75" customHeight="1" x14ac:dyDescent="0.2">
      <c r="A15" s="5" t="s">
        <v>7</v>
      </c>
      <c r="B15" s="6">
        <v>31039</v>
      </c>
      <c r="C15" s="6">
        <v>221429.52</v>
      </c>
      <c r="D15" s="6">
        <v>570635.67999999993</v>
      </c>
      <c r="E15" s="7">
        <f t="shared" si="3"/>
        <v>823104.2</v>
      </c>
      <c r="F15" s="8">
        <v>1552147</v>
      </c>
      <c r="G15" s="6">
        <v>764038</v>
      </c>
      <c r="H15" s="6">
        <v>1147190</v>
      </c>
      <c r="I15" s="7">
        <f t="shared" si="0"/>
        <v>3463375</v>
      </c>
      <c r="J15" s="8">
        <v>0</v>
      </c>
      <c r="K15" s="8">
        <v>0</v>
      </c>
      <c r="L15" s="8">
        <v>0</v>
      </c>
      <c r="M15" s="7">
        <f t="shared" si="4"/>
        <v>0</v>
      </c>
      <c r="N15" s="8">
        <v>4179298</v>
      </c>
      <c r="O15" s="6">
        <v>2064407</v>
      </c>
      <c r="P15" s="6">
        <v>3194660</v>
      </c>
      <c r="Q15" s="7">
        <f t="shared" si="1"/>
        <v>9438365</v>
      </c>
      <c r="R15" s="8">
        <v>40543</v>
      </c>
      <c r="S15" s="6">
        <v>23855</v>
      </c>
      <c r="T15" s="6">
        <v>42510</v>
      </c>
      <c r="U15" s="7">
        <f t="shared" si="2"/>
        <v>106908</v>
      </c>
    </row>
    <row r="16" spans="1:21" ht="18.75" customHeight="1" x14ac:dyDescent="0.2">
      <c r="A16" s="5" t="s">
        <v>8</v>
      </c>
      <c r="B16" s="6">
        <v>49221</v>
      </c>
      <c r="C16" s="6">
        <v>273519.48</v>
      </c>
      <c r="D16" s="6">
        <v>621380.32000000007</v>
      </c>
      <c r="E16" s="7">
        <f t="shared" si="3"/>
        <v>944120.8</v>
      </c>
      <c r="F16" s="8">
        <v>1449112.62</v>
      </c>
      <c r="G16" s="6">
        <v>744390.1</v>
      </c>
      <c r="H16" s="6">
        <v>1107344.1800000002</v>
      </c>
      <c r="I16" s="7">
        <f t="shared" si="0"/>
        <v>3300846.9000000004</v>
      </c>
      <c r="J16" s="8">
        <v>0</v>
      </c>
      <c r="K16" s="8">
        <v>0</v>
      </c>
      <c r="L16" s="8">
        <v>0</v>
      </c>
      <c r="M16" s="7">
        <f t="shared" si="4"/>
        <v>0</v>
      </c>
      <c r="N16" s="8">
        <v>3491813</v>
      </c>
      <c r="O16" s="6">
        <v>1861628</v>
      </c>
      <c r="P16" s="6">
        <v>2963345</v>
      </c>
      <c r="Q16" s="7">
        <f t="shared" si="1"/>
        <v>8316786</v>
      </c>
      <c r="R16" s="8">
        <v>51904</v>
      </c>
      <c r="S16" s="6">
        <v>32085</v>
      </c>
      <c r="T16" s="6">
        <v>57225</v>
      </c>
      <c r="U16" s="7">
        <f t="shared" si="2"/>
        <v>141214</v>
      </c>
    </row>
    <row r="17" spans="1:26" ht="18.75" customHeight="1" x14ac:dyDescent="0.2">
      <c r="A17" s="5" t="s">
        <v>9</v>
      </c>
      <c r="B17" s="6">
        <v>33387</v>
      </c>
      <c r="C17" s="6">
        <v>73766</v>
      </c>
      <c r="D17" s="6">
        <v>169279</v>
      </c>
      <c r="E17" s="7">
        <f t="shared" si="3"/>
        <v>276432</v>
      </c>
      <c r="F17" s="8">
        <v>1042110.38</v>
      </c>
      <c r="G17" s="6">
        <v>527714.9</v>
      </c>
      <c r="H17" s="6">
        <v>801922.82000000007</v>
      </c>
      <c r="I17" s="7">
        <f t="shared" si="0"/>
        <v>2371748.1</v>
      </c>
      <c r="J17" s="8">
        <v>0</v>
      </c>
      <c r="K17" s="8">
        <v>0</v>
      </c>
      <c r="L17" s="8">
        <v>0</v>
      </c>
      <c r="M17" s="7">
        <f t="shared" si="4"/>
        <v>0</v>
      </c>
      <c r="N17" s="8">
        <v>1927659</v>
      </c>
      <c r="O17" s="6">
        <v>1048407</v>
      </c>
      <c r="P17" s="6">
        <v>1804730</v>
      </c>
      <c r="Q17" s="7">
        <f t="shared" si="1"/>
        <v>4780796</v>
      </c>
      <c r="R17" s="8">
        <v>68897</v>
      </c>
      <c r="S17" s="6">
        <v>38998</v>
      </c>
      <c r="T17" s="6">
        <v>74058</v>
      </c>
      <c r="U17" s="7">
        <f t="shared" si="2"/>
        <v>181953</v>
      </c>
    </row>
    <row r="18" spans="1:26" ht="18.75" customHeight="1" x14ac:dyDescent="0.2">
      <c r="A18" s="5" t="s">
        <v>10</v>
      </c>
      <c r="B18" s="57" t="s">
        <v>72</v>
      </c>
      <c r="C18" s="57" t="s">
        <v>72</v>
      </c>
      <c r="D18" s="57" t="s">
        <v>72</v>
      </c>
      <c r="E18" s="58" t="s">
        <v>72</v>
      </c>
      <c r="F18" s="57" t="s">
        <v>72</v>
      </c>
      <c r="G18" s="57" t="s">
        <v>72</v>
      </c>
      <c r="H18" s="57" t="s">
        <v>72</v>
      </c>
      <c r="I18" s="58" t="s">
        <v>72</v>
      </c>
      <c r="J18" s="57" t="s">
        <v>72</v>
      </c>
      <c r="K18" s="57" t="s">
        <v>72</v>
      </c>
      <c r="L18" s="57" t="s">
        <v>72</v>
      </c>
      <c r="M18" s="58" t="s">
        <v>72</v>
      </c>
      <c r="N18" s="57" t="s">
        <v>72</v>
      </c>
      <c r="O18" s="57" t="s">
        <v>72</v>
      </c>
      <c r="P18" s="57" t="s">
        <v>72</v>
      </c>
      <c r="Q18" s="58" t="s">
        <v>72</v>
      </c>
      <c r="R18" s="57" t="s">
        <v>72</v>
      </c>
      <c r="S18" s="57" t="s">
        <v>72</v>
      </c>
      <c r="T18" s="57" t="s">
        <v>72</v>
      </c>
      <c r="U18" s="58" t="s">
        <v>72</v>
      </c>
    </row>
    <row r="19" spans="1:26" ht="21.75" customHeight="1" x14ac:dyDescent="0.2">
      <c r="A19" s="16" t="s">
        <v>12</v>
      </c>
      <c r="B19" s="17">
        <f t="shared" ref="B19:U19" si="5">SUM(B7:B18)</f>
        <v>535297</v>
      </c>
      <c r="C19" s="18">
        <f t="shared" si="5"/>
        <v>2230586</v>
      </c>
      <c r="D19" s="18">
        <f t="shared" si="5"/>
        <v>5823941</v>
      </c>
      <c r="E19" s="19">
        <f t="shared" si="5"/>
        <v>8589824</v>
      </c>
      <c r="F19" s="17">
        <f t="shared" si="5"/>
        <v>15896101.000000002</v>
      </c>
      <c r="G19" s="18">
        <f t="shared" si="5"/>
        <v>7824618</v>
      </c>
      <c r="H19" s="18">
        <f t="shared" si="5"/>
        <v>12209729</v>
      </c>
      <c r="I19" s="19">
        <f t="shared" si="5"/>
        <v>35930448</v>
      </c>
      <c r="J19" s="17">
        <f t="shared" si="5"/>
        <v>11694</v>
      </c>
      <c r="K19" s="18">
        <f t="shared" si="5"/>
        <v>31095</v>
      </c>
      <c r="L19" s="18">
        <f t="shared" si="5"/>
        <v>69730</v>
      </c>
      <c r="M19" s="19">
        <f t="shared" si="5"/>
        <v>112519</v>
      </c>
      <c r="N19" s="17">
        <f t="shared" si="5"/>
        <v>37400468</v>
      </c>
      <c r="O19" s="18">
        <f t="shared" si="5"/>
        <v>18979248</v>
      </c>
      <c r="P19" s="18">
        <f t="shared" si="5"/>
        <v>31421978</v>
      </c>
      <c r="Q19" s="19">
        <f t="shared" si="5"/>
        <v>87801694</v>
      </c>
      <c r="R19" s="17">
        <f t="shared" si="5"/>
        <v>615876</v>
      </c>
      <c r="S19" s="18">
        <f t="shared" si="5"/>
        <v>368051</v>
      </c>
      <c r="T19" s="18">
        <f t="shared" si="5"/>
        <v>697385</v>
      </c>
      <c r="U19" s="19">
        <f t="shared" si="5"/>
        <v>1681312</v>
      </c>
      <c r="W19" s="3"/>
    </row>
    <row r="20" spans="1:26" s="2" customFormat="1" ht="12.75" customHeight="1" x14ac:dyDescent="0.2">
      <c r="A20" s="9"/>
    </row>
    <row r="21" spans="1:26" ht="19.5" customHeight="1" x14ac:dyDescent="0.2">
      <c r="A21" s="69" t="s">
        <v>0</v>
      </c>
      <c r="B21" s="72" t="s">
        <v>25</v>
      </c>
      <c r="C21" s="73"/>
      <c r="D21" s="73"/>
      <c r="E21" s="73"/>
      <c r="F21" s="73"/>
      <c r="G21" s="73"/>
      <c r="H21" s="73"/>
      <c r="I21" s="73"/>
      <c r="J21" s="73"/>
      <c r="K21" s="73"/>
      <c r="L21" s="73"/>
      <c r="M21" s="73"/>
      <c r="N21" s="73"/>
      <c r="O21" s="73"/>
      <c r="P21" s="73"/>
      <c r="Q21" s="73"/>
      <c r="R21" s="73"/>
      <c r="S21" s="73"/>
      <c r="T21" s="73"/>
      <c r="U21" s="74"/>
      <c r="V21" s="4"/>
      <c r="W21" s="4"/>
      <c r="X21" s="4"/>
      <c r="Y21" s="4"/>
      <c r="Z21" s="4"/>
    </row>
    <row r="22" spans="1:26" ht="19.5" customHeight="1" x14ac:dyDescent="0.2">
      <c r="A22" s="70"/>
      <c r="B22" s="75" t="s">
        <v>20</v>
      </c>
      <c r="C22" s="76"/>
      <c r="D22" s="76"/>
      <c r="E22" s="77"/>
      <c r="F22" s="75" t="s">
        <v>21</v>
      </c>
      <c r="G22" s="76"/>
      <c r="H22" s="76"/>
      <c r="I22" s="77"/>
      <c r="J22" s="75" t="s">
        <v>22</v>
      </c>
      <c r="K22" s="76"/>
      <c r="L22" s="76"/>
      <c r="M22" s="77"/>
      <c r="N22" s="75" t="s">
        <v>23</v>
      </c>
      <c r="O22" s="76"/>
      <c r="P22" s="76"/>
      <c r="Q22" s="77"/>
      <c r="R22" s="75" t="s">
        <v>24</v>
      </c>
      <c r="S22" s="76"/>
      <c r="T22" s="76"/>
      <c r="U22" s="77"/>
      <c r="V22" s="4"/>
      <c r="W22" s="4"/>
      <c r="X22" s="4"/>
      <c r="Y22" s="4"/>
      <c r="Z22" s="4"/>
    </row>
    <row r="23" spans="1:26" ht="19.5" customHeight="1" x14ac:dyDescent="0.2">
      <c r="A23" s="71"/>
      <c r="B23" s="15"/>
      <c r="C23" s="15"/>
      <c r="D23" s="15"/>
      <c r="E23" s="15" t="s">
        <v>4</v>
      </c>
      <c r="F23" s="15"/>
      <c r="G23" s="15"/>
      <c r="H23" s="15"/>
      <c r="I23" s="15" t="s">
        <v>4</v>
      </c>
      <c r="J23" s="15"/>
      <c r="K23" s="15"/>
      <c r="L23" s="15"/>
      <c r="M23" s="15" t="s">
        <v>4</v>
      </c>
      <c r="N23" s="15"/>
      <c r="O23" s="15"/>
      <c r="P23" s="15"/>
      <c r="Q23" s="15" t="s">
        <v>4</v>
      </c>
      <c r="R23" s="15"/>
      <c r="S23" s="15"/>
      <c r="T23" s="15"/>
      <c r="U23" s="15" t="s">
        <v>4</v>
      </c>
      <c r="V23" s="4"/>
      <c r="W23" s="4"/>
      <c r="X23" s="4"/>
      <c r="Y23" s="4"/>
      <c r="Z23" s="4"/>
    </row>
    <row r="24" spans="1:26" ht="19.5" customHeight="1" x14ac:dyDescent="0.2">
      <c r="A24" s="5" t="s">
        <v>11</v>
      </c>
      <c r="B24" s="10"/>
      <c r="C24" s="10"/>
      <c r="D24" s="10"/>
      <c r="E24" s="7">
        <v>499373</v>
      </c>
      <c r="F24" s="10"/>
      <c r="G24" s="10"/>
      <c r="H24" s="10"/>
      <c r="I24" s="7">
        <v>869299</v>
      </c>
      <c r="J24" s="10"/>
      <c r="K24" s="10"/>
      <c r="L24" s="10"/>
      <c r="M24" s="7">
        <v>0</v>
      </c>
      <c r="N24" s="10"/>
      <c r="O24" s="10"/>
      <c r="P24" s="10"/>
      <c r="Q24" s="7">
        <v>0</v>
      </c>
      <c r="R24" s="10"/>
      <c r="S24" s="10"/>
      <c r="T24" s="10"/>
      <c r="U24" s="7">
        <v>211623</v>
      </c>
    </row>
    <row r="25" spans="1:26" ht="19.5" customHeight="1" x14ac:dyDescent="0.2">
      <c r="A25" s="5" t="s">
        <v>15</v>
      </c>
      <c r="B25" s="10"/>
      <c r="C25" s="10"/>
      <c r="D25" s="10"/>
      <c r="E25" s="7">
        <v>402293</v>
      </c>
      <c r="F25" s="10"/>
      <c r="G25" s="10"/>
      <c r="H25" s="10"/>
      <c r="I25" s="7">
        <v>237517</v>
      </c>
      <c r="J25" s="10"/>
      <c r="K25" s="10"/>
      <c r="L25" s="10"/>
      <c r="M25" s="7">
        <v>0</v>
      </c>
      <c r="N25" s="10"/>
      <c r="O25" s="10"/>
      <c r="P25" s="10"/>
      <c r="Q25" s="7">
        <v>1671</v>
      </c>
      <c r="R25" s="10"/>
      <c r="S25" s="10"/>
      <c r="T25" s="10"/>
      <c r="U25" s="7">
        <v>199335</v>
      </c>
    </row>
    <row r="26" spans="1:26" ht="19.5" customHeight="1" x14ac:dyDescent="0.2">
      <c r="A26" s="5" t="s">
        <v>16</v>
      </c>
      <c r="B26" s="10"/>
      <c r="C26" s="10"/>
      <c r="D26" s="10"/>
      <c r="E26" s="7">
        <v>424931</v>
      </c>
      <c r="F26" s="10"/>
      <c r="G26" s="10"/>
      <c r="H26" s="10"/>
      <c r="I26" s="7">
        <v>255565</v>
      </c>
      <c r="J26" s="10"/>
      <c r="K26" s="10"/>
      <c r="L26" s="10"/>
      <c r="M26" s="7">
        <v>0</v>
      </c>
      <c r="N26" s="10"/>
      <c r="O26" s="10"/>
      <c r="P26" s="10"/>
      <c r="Q26" s="7">
        <v>1855</v>
      </c>
      <c r="R26" s="10"/>
      <c r="S26" s="10"/>
      <c r="T26" s="10"/>
      <c r="U26" s="7">
        <v>205525</v>
      </c>
    </row>
    <row r="27" spans="1:26" ht="19.5" customHeight="1" x14ac:dyDescent="0.2">
      <c r="A27" s="5" t="s">
        <v>19</v>
      </c>
      <c r="B27" s="10"/>
      <c r="C27" s="10"/>
      <c r="D27" s="10"/>
      <c r="E27" s="7">
        <v>373932</v>
      </c>
      <c r="F27" s="10"/>
      <c r="G27" s="10"/>
      <c r="H27" s="10"/>
      <c r="I27" s="7">
        <v>222261</v>
      </c>
      <c r="J27" s="10"/>
      <c r="K27" s="10"/>
      <c r="L27" s="10"/>
      <c r="M27" s="7">
        <v>0</v>
      </c>
      <c r="N27" s="10"/>
      <c r="O27" s="10"/>
      <c r="P27" s="10"/>
      <c r="Q27" s="7">
        <v>1579</v>
      </c>
      <c r="R27" s="10"/>
      <c r="S27" s="10"/>
      <c r="T27" s="10"/>
      <c r="U27" s="7">
        <v>173522</v>
      </c>
    </row>
    <row r="28" spans="1:26" ht="19.5" customHeight="1" x14ac:dyDescent="0.2">
      <c r="A28" s="5" t="s">
        <v>17</v>
      </c>
      <c r="B28" s="10"/>
      <c r="C28" s="10"/>
      <c r="D28" s="10"/>
      <c r="E28" s="7">
        <v>295112</v>
      </c>
      <c r="F28" s="10"/>
      <c r="G28" s="10"/>
      <c r="H28" s="10"/>
      <c r="I28" s="7">
        <v>249557</v>
      </c>
      <c r="J28" s="10"/>
      <c r="K28" s="10"/>
      <c r="L28" s="10"/>
      <c r="M28" s="7">
        <v>0</v>
      </c>
      <c r="N28" s="10"/>
      <c r="O28" s="10"/>
      <c r="P28" s="10"/>
      <c r="Q28" s="7">
        <v>1543</v>
      </c>
      <c r="R28" s="10"/>
      <c r="S28" s="10"/>
      <c r="T28" s="10"/>
      <c r="U28" s="7">
        <v>121900</v>
      </c>
    </row>
    <row r="29" spans="1:26" ht="19.5" customHeight="1" x14ac:dyDescent="0.2">
      <c r="A29" s="5" t="s">
        <v>18</v>
      </c>
      <c r="B29" s="10"/>
      <c r="C29" s="10"/>
      <c r="D29" s="10"/>
      <c r="E29" s="7">
        <v>262160</v>
      </c>
      <c r="F29" s="10"/>
      <c r="G29" s="10"/>
      <c r="H29" s="10"/>
      <c r="I29" s="7">
        <v>194135</v>
      </c>
      <c r="J29" s="10"/>
      <c r="K29" s="10"/>
      <c r="L29" s="10"/>
      <c r="M29" s="7">
        <v>0</v>
      </c>
      <c r="N29" s="10"/>
      <c r="O29" s="10"/>
      <c r="P29" s="10"/>
      <c r="Q29" s="7">
        <v>1561</v>
      </c>
      <c r="R29" s="10"/>
      <c r="S29" s="10"/>
      <c r="T29" s="10"/>
      <c r="U29" s="7">
        <v>113436</v>
      </c>
    </row>
    <row r="30" spans="1:26" ht="19.5" customHeight="1" x14ac:dyDescent="0.2">
      <c r="A30" s="5" t="s">
        <v>5</v>
      </c>
      <c r="B30" s="10"/>
      <c r="C30" s="10"/>
      <c r="D30" s="10"/>
      <c r="E30" s="7">
        <v>285030</v>
      </c>
      <c r="F30" s="10"/>
      <c r="G30" s="10"/>
      <c r="H30" s="10"/>
      <c r="I30" s="7">
        <v>203035</v>
      </c>
      <c r="J30" s="10"/>
      <c r="K30" s="10"/>
      <c r="L30" s="10"/>
      <c r="M30" s="7">
        <v>0</v>
      </c>
      <c r="N30" s="10"/>
      <c r="O30" s="10"/>
      <c r="P30" s="10"/>
      <c r="Q30" s="7">
        <v>1656</v>
      </c>
      <c r="R30" s="10"/>
      <c r="S30" s="10"/>
      <c r="T30" s="10"/>
      <c r="U30" s="7">
        <v>128926</v>
      </c>
    </row>
    <row r="31" spans="1:26" ht="19.5" customHeight="1" x14ac:dyDescent="0.2">
      <c r="A31" s="5" t="s">
        <v>6</v>
      </c>
      <c r="B31" s="10"/>
      <c r="C31" s="10"/>
      <c r="D31" s="10"/>
      <c r="E31" s="7">
        <v>381049</v>
      </c>
      <c r="F31" s="10"/>
      <c r="G31" s="10"/>
      <c r="H31" s="10"/>
      <c r="I31" s="7">
        <v>175827</v>
      </c>
      <c r="J31" s="10"/>
      <c r="K31" s="10"/>
      <c r="L31" s="10"/>
      <c r="M31" s="7">
        <v>0</v>
      </c>
      <c r="N31" s="10"/>
      <c r="O31" s="10"/>
      <c r="P31" s="10"/>
      <c r="Q31" s="7">
        <v>1159</v>
      </c>
      <c r="R31" s="10"/>
      <c r="S31" s="10"/>
      <c r="T31" s="10"/>
      <c r="U31" s="7">
        <v>96970</v>
      </c>
    </row>
    <row r="32" spans="1:26" ht="19.5" customHeight="1" x14ac:dyDescent="0.2">
      <c r="A32" s="5" t="s">
        <v>7</v>
      </c>
      <c r="B32" s="10"/>
      <c r="C32" s="10"/>
      <c r="D32" s="10"/>
      <c r="E32" s="7">
        <v>371341</v>
      </c>
      <c r="F32" s="10"/>
      <c r="G32" s="10"/>
      <c r="H32" s="10"/>
      <c r="I32" s="7">
        <v>171219</v>
      </c>
      <c r="J32" s="10"/>
      <c r="K32" s="10"/>
      <c r="L32" s="10"/>
      <c r="M32" s="7">
        <v>0</v>
      </c>
      <c r="N32" s="10"/>
      <c r="O32" s="10"/>
      <c r="P32" s="10"/>
      <c r="Q32" s="7">
        <v>1602</v>
      </c>
      <c r="R32" s="10"/>
      <c r="S32" s="10"/>
      <c r="T32" s="10"/>
      <c r="U32" s="7">
        <v>106908</v>
      </c>
    </row>
    <row r="33" spans="1:24" ht="19.5" customHeight="1" x14ac:dyDescent="0.2">
      <c r="A33" s="5" t="s">
        <v>8</v>
      </c>
      <c r="B33" s="10"/>
      <c r="C33" s="10"/>
      <c r="D33" s="10"/>
      <c r="E33" s="7">
        <v>430767</v>
      </c>
      <c r="F33" s="10"/>
      <c r="G33" s="10"/>
      <c r="H33" s="10"/>
      <c r="I33" s="7">
        <v>166301</v>
      </c>
      <c r="J33" s="10"/>
      <c r="K33" s="10"/>
      <c r="L33" s="10"/>
      <c r="M33" s="7">
        <v>0</v>
      </c>
      <c r="N33" s="10"/>
      <c r="O33" s="10"/>
      <c r="P33" s="10"/>
      <c r="Q33" s="7">
        <v>1655</v>
      </c>
      <c r="R33" s="10"/>
      <c r="S33" s="10"/>
      <c r="T33" s="10"/>
      <c r="U33" s="7">
        <v>141214</v>
      </c>
    </row>
    <row r="34" spans="1:24" ht="19.5" customHeight="1" x14ac:dyDescent="0.2">
      <c r="A34" s="5" t="s">
        <v>9</v>
      </c>
      <c r="B34" s="10"/>
      <c r="C34" s="10"/>
      <c r="D34" s="10"/>
      <c r="E34" s="7">
        <v>1508</v>
      </c>
      <c r="F34" s="10"/>
      <c r="G34" s="10"/>
      <c r="H34" s="10"/>
      <c r="I34" s="7">
        <v>27507</v>
      </c>
      <c r="J34" s="10"/>
      <c r="K34" s="10"/>
      <c r="L34" s="10"/>
      <c r="M34" s="7">
        <v>0</v>
      </c>
      <c r="N34" s="10"/>
      <c r="O34" s="10"/>
      <c r="P34" s="10"/>
      <c r="Q34" s="7">
        <v>1603</v>
      </c>
      <c r="R34" s="10"/>
      <c r="S34" s="10"/>
      <c r="T34" s="10"/>
      <c r="U34" s="7">
        <v>181953</v>
      </c>
    </row>
    <row r="35" spans="1:24" ht="19.5" customHeight="1" x14ac:dyDescent="0.2">
      <c r="A35" s="5" t="s">
        <v>10</v>
      </c>
      <c r="B35" s="10"/>
      <c r="C35" s="10"/>
      <c r="D35" s="10"/>
      <c r="E35" s="58" t="s">
        <v>72</v>
      </c>
      <c r="F35" s="10"/>
      <c r="G35" s="10"/>
      <c r="H35" s="10"/>
      <c r="I35" s="58" t="s">
        <v>72</v>
      </c>
      <c r="J35" s="10"/>
      <c r="K35" s="10"/>
      <c r="L35" s="10"/>
      <c r="M35" s="58" t="s">
        <v>72</v>
      </c>
      <c r="N35" s="10"/>
      <c r="O35" s="10"/>
      <c r="P35" s="10"/>
      <c r="Q35" s="58" t="s">
        <v>72</v>
      </c>
      <c r="R35" s="10"/>
      <c r="S35" s="10"/>
      <c r="T35" s="10"/>
      <c r="U35" s="58" t="s">
        <v>72</v>
      </c>
    </row>
    <row r="36" spans="1:24" ht="21.2" customHeight="1" x14ac:dyDescent="0.2">
      <c r="A36" s="20" t="s">
        <v>12</v>
      </c>
      <c r="B36" s="17"/>
      <c r="C36" s="18"/>
      <c r="D36" s="18"/>
      <c r="E36" s="19">
        <f>SUM(E24:E35)</f>
        <v>3727496</v>
      </c>
      <c r="F36" s="17"/>
      <c r="G36" s="18"/>
      <c r="H36" s="18"/>
      <c r="I36" s="19">
        <f>SUM(I24:I35)</f>
        <v>2772223</v>
      </c>
      <c r="J36" s="17"/>
      <c r="K36" s="18"/>
      <c r="L36" s="18"/>
      <c r="M36" s="19">
        <f>SUM(M24:M35)</f>
        <v>0</v>
      </c>
      <c r="N36" s="17"/>
      <c r="O36" s="18"/>
      <c r="P36" s="18"/>
      <c r="Q36" s="19">
        <f>SUM(Q24:Q35)</f>
        <v>15884</v>
      </c>
      <c r="R36" s="17"/>
      <c r="S36" s="18"/>
      <c r="T36" s="18"/>
      <c r="U36" s="19">
        <f>SUM(U24:U35)</f>
        <v>1681312</v>
      </c>
    </row>
    <row r="37" spans="1:24" s="2" customFormat="1" ht="13.5" customHeight="1" x14ac:dyDescent="0.2">
      <c r="A37" s="1"/>
      <c r="B37" s="3"/>
      <c r="C37" s="3"/>
      <c r="D37" s="3"/>
      <c r="E37" s="3"/>
      <c r="F37" s="3"/>
      <c r="G37" s="3"/>
      <c r="H37" s="3"/>
      <c r="I37" s="3"/>
    </row>
    <row r="38" spans="1:24" s="4" customFormat="1" ht="18" customHeight="1" x14ac:dyDescent="0.2">
      <c r="A38" s="69" t="s">
        <v>0</v>
      </c>
      <c r="B38" s="72" t="s">
        <v>13</v>
      </c>
      <c r="C38" s="73"/>
      <c r="D38" s="73"/>
      <c r="E38" s="73"/>
      <c r="F38" s="73"/>
      <c r="G38" s="73"/>
      <c r="H38" s="73"/>
      <c r="I38" s="73"/>
      <c r="J38" s="73"/>
      <c r="K38" s="73"/>
      <c r="L38" s="73"/>
      <c r="M38" s="73"/>
      <c r="N38" s="73"/>
      <c r="O38" s="73"/>
      <c r="P38" s="73"/>
      <c r="Q38" s="73"/>
      <c r="R38" s="73"/>
      <c r="S38" s="73"/>
      <c r="T38" s="73"/>
      <c r="U38" s="74"/>
    </row>
    <row r="39" spans="1:24" s="4" customFormat="1" ht="21.75" customHeight="1" x14ac:dyDescent="0.2">
      <c r="A39" s="71"/>
      <c r="B39" s="75" t="s">
        <v>20</v>
      </c>
      <c r="C39" s="76"/>
      <c r="D39" s="76"/>
      <c r="E39" s="77"/>
      <c r="F39" s="75" t="s">
        <v>21</v>
      </c>
      <c r="G39" s="76"/>
      <c r="H39" s="76"/>
      <c r="I39" s="77"/>
      <c r="J39" s="75" t="s">
        <v>22</v>
      </c>
      <c r="K39" s="76"/>
      <c r="L39" s="76"/>
      <c r="M39" s="77"/>
      <c r="N39" s="75" t="s">
        <v>23</v>
      </c>
      <c r="O39" s="76"/>
      <c r="P39" s="76"/>
      <c r="Q39" s="77"/>
      <c r="R39" s="75" t="s">
        <v>24</v>
      </c>
      <c r="S39" s="76"/>
      <c r="T39" s="76"/>
      <c r="U39" s="77"/>
    </row>
    <row r="40" spans="1:24" ht="19.5" customHeight="1" x14ac:dyDescent="0.2">
      <c r="A40" s="5" t="s">
        <v>11</v>
      </c>
      <c r="B40" s="11"/>
      <c r="C40" s="12"/>
      <c r="D40" s="12"/>
      <c r="E40" s="13">
        <v>751</v>
      </c>
      <c r="F40" s="12"/>
      <c r="G40" s="12"/>
      <c r="H40" s="12"/>
      <c r="I40" s="13">
        <v>1721</v>
      </c>
      <c r="J40" s="12"/>
      <c r="K40" s="12"/>
      <c r="L40" s="12"/>
      <c r="M40" s="13">
        <v>4</v>
      </c>
      <c r="N40" s="12"/>
      <c r="O40" s="12"/>
      <c r="P40" s="12"/>
      <c r="Q40" s="13">
        <v>126</v>
      </c>
      <c r="R40" s="12"/>
      <c r="S40" s="12"/>
      <c r="T40" s="12"/>
      <c r="U40" s="13">
        <v>1</v>
      </c>
      <c r="X40" s="14"/>
    </row>
    <row r="41" spans="1:24" ht="19.5" customHeight="1" x14ac:dyDescent="0.2">
      <c r="A41" s="5" t="s">
        <v>15</v>
      </c>
      <c r="B41" s="11"/>
      <c r="C41" s="12"/>
      <c r="D41" s="12"/>
      <c r="E41" s="13">
        <v>734</v>
      </c>
      <c r="F41" s="12"/>
      <c r="G41" s="12"/>
      <c r="H41" s="12"/>
      <c r="I41" s="13">
        <v>1710</v>
      </c>
      <c r="J41" s="12"/>
      <c r="K41" s="12"/>
      <c r="L41" s="12"/>
      <c r="M41" s="13">
        <v>0</v>
      </c>
      <c r="N41" s="12"/>
      <c r="O41" s="12"/>
      <c r="P41" s="12"/>
      <c r="Q41" s="13">
        <v>126</v>
      </c>
      <c r="R41" s="12"/>
      <c r="S41" s="12"/>
      <c r="T41" s="12"/>
      <c r="U41" s="13">
        <v>1</v>
      </c>
      <c r="X41" s="14"/>
    </row>
    <row r="42" spans="1:24" ht="19.5" customHeight="1" x14ac:dyDescent="0.2">
      <c r="A42" s="5" t="s">
        <v>16</v>
      </c>
      <c r="B42" s="11"/>
      <c r="C42" s="12"/>
      <c r="D42" s="12"/>
      <c r="E42" s="13">
        <v>743</v>
      </c>
      <c r="F42" s="12"/>
      <c r="G42" s="12"/>
      <c r="H42" s="12"/>
      <c r="I42" s="13">
        <v>1706</v>
      </c>
      <c r="J42" s="12"/>
      <c r="K42" s="12"/>
      <c r="L42" s="12"/>
      <c r="M42" s="13">
        <v>0</v>
      </c>
      <c r="N42" s="12"/>
      <c r="O42" s="12"/>
      <c r="P42" s="12"/>
      <c r="Q42" s="13">
        <v>126</v>
      </c>
      <c r="R42" s="12"/>
      <c r="S42" s="12"/>
      <c r="T42" s="12"/>
      <c r="U42" s="13">
        <v>1</v>
      </c>
      <c r="X42" s="14"/>
    </row>
    <row r="43" spans="1:24" ht="19.5" customHeight="1" x14ac:dyDescent="0.2">
      <c r="A43" s="5" t="s">
        <v>19</v>
      </c>
      <c r="B43" s="11"/>
      <c r="C43" s="12"/>
      <c r="D43" s="12"/>
      <c r="E43" s="13">
        <v>741</v>
      </c>
      <c r="F43" s="12"/>
      <c r="G43" s="12"/>
      <c r="H43" s="12"/>
      <c r="I43" s="13">
        <v>1701</v>
      </c>
      <c r="J43" s="12"/>
      <c r="K43" s="12"/>
      <c r="L43" s="12"/>
      <c r="M43" s="13">
        <v>0</v>
      </c>
      <c r="N43" s="12"/>
      <c r="O43" s="12"/>
      <c r="P43" s="12"/>
      <c r="Q43" s="13">
        <v>125</v>
      </c>
      <c r="R43" s="12"/>
      <c r="S43" s="12"/>
      <c r="T43" s="12"/>
      <c r="U43" s="13">
        <v>1</v>
      </c>
      <c r="X43" s="14"/>
    </row>
    <row r="44" spans="1:24" ht="19.5" customHeight="1" x14ac:dyDescent="0.2">
      <c r="A44" s="5" t="s">
        <v>17</v>
      </c>
      <c r="B44" s="11"/>
      <c r="C44" s="12"/>
      <c r="D44" s="12"/>
      <c r="E44" s="13">
        <v>742</v>
      </c>
      <c r="F44" s="12"/>
      <c r="G44" s="12"/>
      <c r="H44" s="12"/>
      <c r="I44" s="13">
        <v>1719</v>
      </c>
      <c r="J44" s="12"/>
      <c r="K44" s="12"/>
      <c r="L44" s="12"/>
      <c r="M44" s="13">
        <v>0</v>
      </c>
      <c r="N44" s="12"/>
      <c r="O44" s="12"/>
      <c r="P44" s="12"/>
      <c r="Q44" s="13">
        <v>133</v>
      </c>
      <c r="R44" s="12"/>
      <c r="S44" s="12"/>
      <c r="T44" s="12"/>
      <c r="U44" s="13">
        <v>1</v>
      </c>
      <c r="X44" s="14"/>
    </row>
    <row r="45" spans="1:24" ht="19.5" customHeight="1" x14ac:dyDescent="0.2">
      <c r="A45" s="5" t="s">
        <v>18</v>
      </c>
      <c r="B45" s="11"/>
      <c r="C45" s="12"/>
      <c r="D45" s="12"/>
      <c r="E45" s="13">
        <v>743</v>
      </c>
      <c r="F45" s="12"/>
      <c r="G45" s="12"/>
      <c r="H45" s="12"/>
      <c r="I45" s="13">
        <v>1741</v>
      </c>
      <c r="J45" s="12"/>
      <c r="K45" s="12"/>
      <c r="L45" s="12"/>
      <c r="M45" s="13">
        <v>0</v>
      </c>
      <c r="N45" s="12"/>
      <c r="O45" s="12"/>
      <c r="P45" s="12"/>
      <c r="Q45" s="13">
        <v>134</v>
      </c>
      <c r="R45" s="12"/>
      <c r="S45" s="12"/>
      <c r="T45" s="12"/>
      <c r="U45" s="13">
        <v>1</v>
      </c>
      <c r="X45" s="14"/>
    </row>
    <row r="46" spans="1:24" ht="19.5" customHeight="1" x14ac:dyDescent="0.2">
      <c r="A46" s="5" t="s">
        <v>5</v>
      </c>
      <c r="B46" s="11"/>
      <c r="C46" s="12"/>
      <c r="D46" s="12"/>
      <c r="E46" s="13">
        <v>744</v>
      </c>
      <c r="F46" s="12"/>
      <c r="G46" s="12"/>
      <c r="H46" s="12"/>
      <c r="I46" s="13">
        <v>1689</v>
      </c>
      <c r="J46" s="12"/>
      <c r="K46" s="12"/>
      <c r="L46" s="12"/>
      <c r="M46" s="13">
        <v>0</v>
      </c>
      <c r="N46" s="12"/>
      <c r="O46" s="12"/>
      <c r="P46" s="12"/>
      <c r="Q46" s="13">
        <v>133</v>
      </c>
      <c r="R46" s="12"/>
      <c r="S46" s="12"/>
      <c r="T46" s="12"/>
      <c r="U46" s="13">
        <v>1</v>
      </c>
      <c r="X46" s="14"/>
    </row>
    <row r="47" spans="1:24" ht="19.5" customHeight="1" x14ac:dyDescent="0.2">
      <c r="A47" s="5" t="s">
        <v>6</v>
      </c>
      <c r="B47" s="11"/>
      <c r="C47" s="12"/>
      <c r="D47" s="12"/>
      <c r="E47" s="13">
        <v>739</v>
      </c>
      <c r="F47" s="12"/>
      <c r="G47" s="12"/>
      <c r="H47" s="12"/>
      <c r="I47" s="13">
        <v>1675</v>
      </c>
      <c r="J47" s="12"/>
      <c r="K47" s="12"/>
      <c r="L47" s="12"/>
      <c r="M47" s="13">
        <v>0</v>
      </c>
      <c r="N47" s="12"/>
      <c r="O47" s="12"/>
      <c r="P47" s="12"/>
      <c r="Q47" s="13">
        <v>134</v>
      </c>
      <c r="R47" s="12"/>
      <c r="S47" s="12"/>
      <c r="T47" s="12"/>
      <c r="U47" s="13">
        <v>1</v>
      </c>
      <c r="X47" s="14"/>
    </row>
    <row r="48" spans="1:24" ht="19.5" customHeight="1" x14ac:dyDescent="0.2">
      <c r="A48" s="5" t="s">
        <v>7</v>
      </c>
      <c r="B48" s="11"/>
      <c r="C48" s="12"/>
      <c r="D48" s="12"/>
      <c r="E48" s="13">
        <v>732</v>
      </c>
      <c r="F48" s="12"/>
      <c r="G48" s="12"/>
      <c r="H48" s="12"/>
      <c r="I48" s="13">
        <v>1664</v>
      </c>
      <c r="J48" s="12"/>
      <c r="K48" s="12"/>
      <c r="L48" s="12"/>
      <c r="M48" s="13">
        <v>0</v>
      </c>
      <c r="N48" s="12"/>
      <c r="O48" s="12"/>
      <c r="P48" s="12"/>
      <c r="Q48" s="13">
        <v>134</v>
      </c>
      <c r="R48" s="12"/>
      <c r="S48" s="12"/>
      <c r="T48" s="12"/>
      <c r="U48" s="13">
        <v>1</v>
      </c>
      <c r="X48" s="14"/>
    </row>
    <row r="49" spans="1:24" ht="19.5" customHeight="1" x14ac:dyDescent="0.2">
      <c r="A49" s="5" t="s">
        <v>8</v>
      </c>
      <c r="B49" s="11"/>
      <c r="C49" s="12"/>
      <c r="D49" s="12"/>
      <c r="E49" s="13">
        <v>725</v>
      </c>
      <c r="F49" s="12"/>
      <c r="G49" s="12"/>
      <c r="H49" s="12"/>
      <c r="I49" s="13">
        <v>1657</v>
      </c>
      <c r="J49" s="12"/>
      <c r="K49" s="12"/>
      <c r="L49" s="12"/>
      <c r="M49" s="13">
        <v>0</v>
      </c>
      <c r="N49" s="12"/>
      <c r="O49" s="12"/>
      <c r="P49" s="12"/>
      <c r="Q49" s="13">
        <v>134</v>
      </c>
      <c r="R49" s="12"/>
      <c r="S49" s="12"/>
      <c r="T49" s="12"/>
      <c r="U49" s="13">
        <v>1</v>
      </c>
      <c r="X49" s="14"/>
    </row>
    <row r="50" spans="1:24" ht="19.5" customHeight="1" x14ac:dyDescent="0.2">
      <c r="A50" s="5" t="s">
        <v>9</v>
      </c>
      <c r="B50" s="11"/>
      <c r="C50" s="12"/>
      <c r="D50" s="12"/>
      <c r="E50" s="13">
        <v>240</v>
      </c>
      <c r="F50" s="12"/>
      <c r="G50" s="12"/>
      <c r="H50" s="12"/>
      <c r="I50" s="13">
        <v>1209</v>
      </c>
      <c r="J50" s="12"/>
      <c r="K50" s="12"/>
      <c r="L50" s="12"/>
      <c r="M50" s="13">
        <v>0</v>
      </c>
      <c r="N50" s="12"/>
      <c r="O50" s="12"/>
      <c r="P50" s="12"/>
      <c r="Q50" s="13">
        <v>73</v>
      </c>
      <c r="R50" s="12"/>
      <c r="S50" s="12"/>
      <c r="T50" s="12"/>
      <c r="U50" s="13">
        <v>1</v>
      </c>
      <c r="X50" s="14"/>
    </row>
    <row r="51" spans="1:24" ht="19.5" customHeight="1" x14ac:dyDescent="0.2">
      <c r="A51" s="5" t="s">
        <v>10</v>
      </c>
      <c r="B51" s="11"/>
      <c r="C51" s="12"/>
      <c r="D51" s="12"/>
      <c r="E51" s="58" t="s">
        <v>72</v>
      </c>
      <c r="F51" s="12"/>
      <c r="G51" s="12"/>
      <c r="H51" s="12"/>
      <c r="I51" s="58" t="s">
        <v>72</v>
      </c>
      <c r="J51" s="12"/>
      <c r="K51" s="12"/>
      <c r="L51" s="12"/>
      <c r="M51" s="58" t="s">
        <v>72</v>
      </c>
      <c r="N51" s="12"/>
      <c r="O51" s="12"/>
      <c r="P51" s="12"/>
      <c r="Q51" s="58" t="s">
        <v>72</v>
      </c>
      <c r="R51" s="12"/>
      <c r="S51" s="12"/>
      <c r="T51" s="12"/>
      <c r="U51" s="58" t="s">
        <v>72</v>
      </c>
      <c r="X51" s="14"/>
    </row>
    <row r="52" spans="1:24" ht="21.75" customHeight="1" x14ac:dyDescent="0.2">
      <c r="A52" s="20" t="s">
        <v>14</v>
      </c>
      <c r="B52" s="63"/>
      <c r="C52" s="64"/>
      <c r="D52" s="65"/>
      <c r="E52" s="21">
        <f>AVERAGE(E40:E51)</f>
        <v>694</v>
      </c>
      <c r="F52" s="63"/>
      <c r="G52" s="64"/>
      <c r="H52" s="65"/>
      <c r="I52" s="21">
        <f>AVERAGE(I40:I51)</f>
        <v>1653.8181818181818</v>
      </c>
      <c r="J52" s="63"/>
      <c r="K52" s="64"/>
      <c r="L52" s="65"/>
      <c r="M52" s="21">
        <f>AVERAGE(M40:M51)</f>
        <v>0.36363636363636365</v>
      </c>
      <c r="N52" s="63"/>
      <c r="O52" s="64"/>
      <c r="P52" s="65"/>
      <c r="Q52" s="21">
        <f>AVERAGE(Q40:Q51)</f>
        <v>125.27272727272727</v>
      </c>
      <c r="R52" s="63"/>
      <c r="S52" s="64"/>
      <c r="T52" s="65"/>
      <c r="U52" s="21">
        <f>AVERAGE(U40:U51)</f>
        <v>1</v>
      </c>
    </row>
    <row r="54" spans="1:24" x14ac:dyDescent="0.2">
      <c r="A54" s="79" t="s">
        <v>45</v>
      </c>
      <c r="B54" s="79"/>
      <c r="C54" s="79"/>
      <c r="D54" s="79"/>
      <c r="E54" s="79"/>
      <c r="F54" s="79"/>
      <c r="G54" s="79"/>
      <c r="H54" s="79"/>
      <c r="I54" s="79"/>
      <c r="J54" s="79"/>
      <c r="K54" s="79"/>
      <c r="L54" s="79"/>
      <c r="M54" s="79"/>
      <c r="N54" s="79"/>
      <c r="O54" s="79"/>
      <c r="P54" s="79"/>
      <c r="Q54" s="79"/>
      <c r="R54" s="79"/>
      <c r="S54" s="79"/>
      <c r="T54" s="79"/>
      <c r="U54" s="79"/>
    </row>
    <row r="55" spans="1:24" x14ac:dyDescent="0.2">
      <c r="A55" s="79"/>
      <c r="B55" s="79"/>
      <c r="C55" s="79"/>
      <c r="D55" s="79"/>
      <c r="E55" s="79"/>
      <c r="F55" s="79"/>
      <c r="G55" s="79"/>
      <c r="H55" s="79"/>
      <c r="I55" s="79"/>
      <c r="J55" s="79"/>
      <c r="K55" s="79"/>
      <c r="L55" s="79"/>
      <c r="M55" s="79"/>
      <c r="N55" s="79"/>
      <c r="O55" s="79"/>
      <c r="P55" s="79"/>
      <c r="Q55" s="79"/>
      <c r="R55" s="79"/>
      <c r="S55" s="79"/>
      <c r="T55" s="79"/>
      <c r="U55" s="79"/>
    </row>
    <row r="56" spans="1:24" x14ac:dyDescent="0.2">
      <c r="A56" s="79"/>
      <c r="B56" s="79"/>
      <c r="C56" s="79"/>
      <c r="D56" s="79"/>
      <c r="E56" s="79"/>
      <c r="F56" s="79"/>
      <c r="G56" s="79"/>
      <c r="H56" s="79"/>
      <c r="I56" s="79"/>
      <c r="J56" s="79"/>
      <c r="K56" s="79"/>
      <c r="L56" s="79"/>
      <c r="M56" s="79"/>
      <c r="N56" s="79"/>
      <c r="O56" s="79"/>
      <c r="P56" s="79"/>
      <c r="Q56" s="79"/>
      <c r="R56" s="79"/>
      <c r="S56" s="79"/>
      <c r="T56" s="79"/>
      <c r="U56" s="79"/>
    </row>
    <row r="57" spans="1:24" x14ac:dyDescent="0.2">
      <c r="A57" s="79"/>
      <c r="B57" s="79"/>
      <c r="C57" s="79"/>
      <c r="D57" s="79"/>
      <c r="E57" s="79"/>
      <c r="F57" s="79"/>
      <c r="G57" s="79"/>
      <c r="H57" s="79"/>
      <c r="I57" s="79"/>
      <c r="J57" s="79"/>
      <c r="K57" s="79"/>
      <c r="L57" s="79"/>
      <c r="M57" s="79"/>
      <c r="N57" s="79"/>
      <c r="O57" s="79"/>
      <c r="P57" s="79"/>
      <c r="Q57" s="79"/>
      <c r="R57" s="79"/>
      <c r="S57" s="79"/>
      <c r="T57" s="79"/>
      <c r="U57" s="79"/>
    </row>
  </sheetData>
  <mergeCells count="28">
    <mergeCell ref="A21:A23"/>
    <mergeCell ref="B21:U21"/>
    <mergeCell ref="B22:E22"/>
    <mergeCell ref="F22:I22"/>
    <mergeCell ref="J22:M22"/>
    <mergeCell ref="N22:Q22"/>
    <mergeCell ref="R22:U22"/>
    <mergeCell ref="A4:A6"/>
    <mergeCell ref="B4:U4"/>
    <mergeCell ref="B5:E5"/>
    <mergeCell ref="F5:I5"/>
    <mergeCell ref="J5:M5"/>
    <mergeCell ref="R5:U5"/>
    <mergeCell ref="N5:Q5"/>
    <mergeCell ref="A54:U57"/>
    <mergeCell ref="R52:T52"/>
    <mergeCell ref="A38:A39"/>
    <mergeCell ref="B38:U38"/>
    <mergeCell ref="B39:E39"/>
    <mergeCell ref="F52:H52"/>
    <mergeCell ref="J52:L52"/>
    <mergeCell ref="N52:P52"/>
    <mergeCell ref="B52:D52"/>
    <mergeCell ref="B2:T2"/>
    <mergeCell ref="F39:I39"/>
    <mergeCell ref="J39:M39"/>
    <mergeCell ref="N39:Q39"/>
    <mergeCell ref="R39:U39"/>
  </mergeCells>
  <phoneticPr fontId="4" type="noConversion"/>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0"/>
  <dimension ref="A2:Z57"/>
  <sheetViews>
    <sheetView showGridLines="0" zoomScale="70" workbookViewId="0">
      <selection activeCell="U51" sqref="U51"/>
    </sheetView>
  </sheetViews>
  <sheetFormatPr defaultRowHeight="12" x14ac:dyDescent="0.2"/>
  <cols>
    <col min="1" max="1" width="15.140625" style="1" customWidth="1"/>
    <col min="2" max="4" width="11.28515625" style="3" bestFit="1" customWidth="1"/>
    <col min="5" max="5" width="11.7109375" style="3" customWidth="1"/>
    <col min="6" max="8" width="11.28515625" style="3" customWidth="1"/>
    <col min="9" max="9" width="11.7109375" style="3" customWidth="1"/>
    <col min="10" max="12" width="11.28515625" style="3" customWidth="1"/>
    <col min="13" max="13" width="11.7109375" style="3" customWidth="1"/>
    <col min="14" max="16" width="11.28515625" style="3" customWidth="1"/>
    <col min="17" max="17" width="11.7109375" style="3" customWidth="1"/>
    <col min="18" max="20" width="11.28515625" style="3" customWidth="1"/>
    <col min="21" max="21" width="11.7109375" style="3" customWidth="1"/>
    <col min="22" max="16384" width="9.140625" style="1"/>
  </cols>
  <sheetData>
    <row r="2" spans="1:21" ht="18" customHeight="1" x14ac:dyDescent="0.2">
      <c r="B2" s="66" t="s">
        <v>78</v>
      </c>
      <c r="C2" s="67"/>
      <c r="D2" s="67"/>
      <c r="E2" s="67"/>
      <c r="F2" s="67"/>
      <c r="G2" s="67"/>
      <c r="H2" s="67"/>
      <c r="I2" s="67"/>
      <c r="J2" s="67"/>
      <c r="K2" s="67"/>
      <c r="L2" s="67"/>
      <c r="M2" s="67"/>
      <c r="N2" s="67"/>
      <c r="O2" s="67"/>
      <c r="P2" s="67"/>
      <c r="Q2" s="67"/>
      <c r="R2" s="67"/>
      <c r="S2" s="67"/>
      <c r="T2" s="68"/>
      <c r="U2" s="1"/>
    </row>
    <row r="3" spans="1:21" ht="15.75" customHeight="1" x14ac:dyDescent="0.2"/>
    <row r="4" spans="1:21" s="4" customFormat="1" ht="18" customHeight="1" x14ac:dyDescent="0.2">
      <c r="A4" s="69" t="s">
        <v>0</v>
      </c>
      <c r="B4" s="72" t="s">
        <v>26</v>
      </c>
      <c r="C4" s="73"/>
      <c r="D4" s="73"/>
      <c r="E4" s="73"/>
      <c r="F4" s="73"/>
      <c r="G4" s="73"/>
      <c r="H4" s="73"/>
      <c r="I4" s="73"/>
      <c r="J4" s="73"/>
      <c r="K4" s="73"/>
      <c r="L4" s="73"/>
      <c r="M4" s="73"/>
      <c r="N4" s="73"/>
      <c r="O4" s="73"/>
      <c r="P4" s="73"/>
      <c r="Q4" s="73"/>
      <c r="R4" s="73"/>
      <c r="S4" s="73"/>
      <c r="T4" s="73"/>
      <c r="U4" s="74"/>
    </row>
    <row r="5" spans="1:21" s="4" customFormat="1" ht="18" customHeight="1" x14ac:dyDescent="0.2">
      <c r="A5" s="70"/>
      <c r="B5" s="75" t="s">
        <v>20</v>
      </c>
      <c r="C5" s="76"/>
      <c r="D5" s="76"/>
      <c r="E5" s="77"/>
      <c r="F5" s="75" t="s">
        <v>21</v>
      </c>
      <c r="G5" s="76"/>
      <c r="H5" s="76"/>
      <c r="I5" s="77"/>
      <c r="J5" s="75" t="s">
        <v>22</v>
      </c>
      <c r="K5" s="76"/>
      <c r="L5" s="76"/>
      <c r="M5" s="77"/>
      <c r="N5" s="75" t="s">
        <v>23</v>
      </c>
      <c r="O5" s="76"/>
      <c r="P5" s="76"/>
      <c r="Q5" s="77"/>
      <c r="R5" s="75" t="s">
        <v>24</v>
      </c>
      <c r="S5" s="76"/>
      <c r="T5" s="76"/>
      <c r="U5" s="77"/>
    </row>
    <row r="6" spans="1:21" s="4" customFormat="1" ht="21.2" customHeight="1" x14ac:dyDescent="0.2">
      <c r="A6" s="71"/>
      <c r="B6" s="15" t="s">
        <v>1</v>
      </c>
      <c r="C6" s="15" t="s">
        <v>2</v>
      </c>
      <c r="D6" s="15" t="s">
        <v>3</v>
      </c>
      <c r="E6" s="15" t="s">
        <v>4</v>
      </c>
      <c r="F6" s="15" t="s">
        <v>1</v>
      </c>
      <c r="G6" s="15" t="s">
        <v>2</v>
      </c>
      <c r="H6" s="15" t="s">
        <v>3</v>
      </c>
      <c r="I6" s="15" t="s">
        <v>4</v>
      </c>
      <c r="J6" s="15" t="s">
        <v>1</v>
      </c>
      <c r="K6" s="15" t="s">
        <v>2</v>
      </c>
      <c r="L6" s="15" t="s">
        <v>3</v>
      </c>
      <c r="M6" s="15" t="s">
        <v>4</v>
      </c>
      <c r="N6" s="15" t="s">
        <v>1</v>
      </c>
      <c r="O6" s="15" t="s">
        <v>2</v>
      </c>
      <c r="P6" s="15" t="s">
        <v>3</v>
      </c>
      <c r="Q6" s="15" t="s">
        <v>4</v>
      </c>
      <c r="R6" s="15" t="s">
        <v>1</v>
      </c>
      <c r="S6" s="15" t="s">
        <v>2</v>
      </c>
      <c r="T6" s="15" t="s">
        <v>3</v>
      </c>
      <c r="U6" s="15" t="s">
        <v>4</v>
      </c>
    </row>
    <row r="7" spans="1:21" ht="18.75" customHeight="1" x14ac:dyDescent="0.2">
      <c r="A7" s="5" t="s">
        <v>11</v>
      </c>
      <c r="B7" s="6">
        <v>150431</v>
      </c>
      <c r="C7" s="6">
        <v>360304</v>
      </c>
      <c r="D7" s="6">
        <v>854748</v>
      </c>
      <c r="E7" s="7">
        <f>SUM(B7:D7)</f>
        <v>1365483</v>
      </c>
      <c r="F7" s="8">
        <v>901023</v>
      </c>
      <c r="G7" s="6">
        <v>462986</v>
      </c>
      <c r="H7" s="6">
        <v>832347</v>
      </c>
      <c r="I7" s="7">
        <f t="shared" ref="I7:I17" si="0">SUM(F7:H7)</f>
        <v>2196356</v>
      </c>
      <c r="J7" s="8">
        <v>0</v>
      </c>
      <c r="K7" s="6">
        <v>0</v>
      </c>
      <c r="L7" s="6">
        <v>0</v>
      </c>
      <c r="M7" s="7">
        <f>SUM(J7:L7)</f>
        <v>0</v>
      </c>
      <c r="N7" s="8">
        <v>1150286</v>
      </c>
      <c r="O7" s="6">
        <v>705891</v>
      </c>
      <c r="P7" s="6">
        <v>1273747</v>
      </c>
      <c r="Q7" s="7">
        <f t="shared" ref="Q7:Q17" si="1">SUM(N7:P7)</f>
        <v>3129924</v>
      </c>
      <c r="R7" s="8">
        <v>0</v>
      </c>
      <c r="S7" s="6">
        <v>0</v>
      </c>
      <c r="T7" s="6">
        <v>0</v>
      </c>
      <c r="U7" s="7">
        <f t="shared" ref="U7:U17" si="2">SUM(R7:T7)</f>
        <v>0</v>
      </c>
    </row>
    <row r="8" spans="1:21" ht="18.75" customHeight="1" x14ac:dyDescent="0.2">
      <c r="A8" s="5" t="s">
        <v>15</v>
      </c>
      <c r="B8" s="6">
        <v>103147</v>
      </c>
      <c r="C8" s="6">
        <v>321115</v>
      </c>
      <c r="D8" s="6">
        <v>700669</v>
      </c>
      <c r="E8" s="7">
        <f>SUM(B8:D8)</f>
        <v>1124931</v>
      </c>
      <c r="F8" s="8">
        <v>1029824</v>
      </c>
      <c r="G8" s="6">
        <v>546126</v>
      </c>
      <c r="H8" s="6">
        <v>785041</v>
      </c>
      <c r="I8" s="7">
        <f t="shared" si="0"/>
        <v>2360991</v>
      </c>
      <c r="J8" s="8">
        <v>0</v>
      </c>
      <c r="K8" s="6">
        <v>0</v>
      </c>
      <c r="L8" s="6">
        <v>0</v>
      </c>
      <c r="M8" s="7">
        <f>SUM(J8:L8)</f>
        <v>0</v>
      </c>
      <c r="N8" s="8">
        <v>1237346</v>
      </c>
      <c r="O8" s="6">
        <v>771717</v>
      </c>
      <c r="P8" s="6">
        <v>1145405</v>
      </c>
      <c r="Q8" s="7">
        <f t="shared" si="1"/>
        <v>3154468</v>
      </c>
      <c r="R8" s="8">
        <v>0</v>
      </c>
      <c r="S8" s="6">
        <v>0</v>
      </c>
      <c r="T8" s="6">
        <v>0</v>
      </c>
      <c r="U8" s="7">
        <f t="shared" si="2"/>
        <v>0</v>
      </c>
    </row>
    <row r="9" spans="1:21" ht="18.75" customHeight="1" x14ac:dyDescent="0.2">
      <c r="A9" s="5" t="s">
        <v>16</v>
      </c>
      <c r="B9" s="6">
        <v>71445</v>
      </c>
      <c r="C9" s="6">
        <v>329413</v>
      </c>
      <c r="D9" s="6">
        <v>708899</v>
      </c>
      <c r="E9" s="7">
        <f>SUM(B9:D9)</f>
        <v>1109757</v>
      </c>
      <c r="F9" s="8">
        <v>1041516</v>
      </c>
      <c r="G9" s="6">
        <v>545695</v>
      </c>
      <c r="H9" s="6">
        <v>779432</v>
      </c>
      <c r="I9" s="7">
        <f t="shared" si="0"/>
        <v>2366643</v>
      </c>
      <c r="J9" s="8">
        <v>0</v>
      </c>
      <c r="K9" s="6">
        <v>0</v>
      </c>
      <c r="L9" s="6">
        <v>0</v>
      </c>
      <c r="M9" s="7">
        <f>SUM(J9:L9)</f>
        <v>0</v>
      </c>
      <c r="N9" s="8">
        <v>1386546</v>
      </c>
      <c r="O9" s="6">
        <v>810460</v>
      </c>
      <c r="P9" s="6">
        <v>1191942</v>
      </c>
      <c r="Q9" s="7">
        <f t="shared" si="1"/>
        <v>3388948</v>
      </c>
      <c r="R9" s="8">
        <v>0</v>
      </c>
      <c r="S9" s="6">
        <v>0</v>
      </c>
      <c r="T9" s="6">
        <v>0</v>
      </c>
      <c r="U9" s="7">
        <f t="shared" si="2"/>
        <v>0</v>
      </c>
    </row>
    <row r="10" spans="1:21" ht="18.75" customHeight="1" x14ac:dyDescent="0.2">
      <c r="A10" s="5" t="s">
        <v>19</v>
      </c>
      <c r="B10" s="6">
        <v>25083</v>
      </c>
      <c r="C10" s="6">
        <v>248914</v>
      </c>
      <c r="D10" s="6">
        <v>673239</v>
      </c>
      <c r="E10" s="7">
        <f>SUM(B10:D10)</f>
        <v>947236</v>
      </c>
      <c r="F10" s="8">
        <v>729605</v>
      </c>
      <c r="G10" s="6">
        <v>444281</v>
      </c>
      <c r="H10" s="6">
        <v>671126</v>
      </c>
      <c r="I10" s="7">
        <f t="shared" si="0"/>
        <v>1845012</v>
      </c>
      <c r="J10" s="8">
        <v>0</v>
      </c>
      <c r="K10" s="6">
        <v>0</v>
      </c>
      <c r="L10" s="6">
        <v>0</v>
      </c>
      <c r="M10" s="7">
        <f>SUM(J10:L10)</f>
        <v>0</v>
      </c>
      <c r="N10" s="8">
        <v>1070348</v>
      </c>
      <c r="O10" s="6">
        <v>733651</v>
      </c>
      <c r="P10" s="6">
        <v>1105282</v>
      </c>
      <c r="Q10" s="7">
        <f t="shared" si="1"/>
        <v>2909281</v>
      </c>
      <c r="R10" s="8">
        <v>0</v>
      </c>
      <c r="S10" s="6">
        <v>0</v>
      </c>
      <c r="T10" s="6">
        <v>0</v>
      </c>
      <c r="U10" s="7">
        <f t="shared" si="2"/>
        <v>0</v>
      </c>
    </row>
    <row r="11" spans="1:21" ht="18.75" customHeight="1" x14ac:dyDescent="0.2">
      <c r="A11" s="5" t="s">
        <v>17</v>
      </c>
      <c r="B11" s="6">
        <v>15654</v>
      </c>
      <c r="C11" s="6">
        <v>210056</v>
      </c>
      <c r="D11" s="6">
        <v>638094</v>
      </c>
      <c r="E11" s="7">
        <f t="shared" ref="E11:E17" si="3">SUM(B11:D11)</f>
        <v>863804</v>
      </c>
      <c r="F11" s="8">
        <v>822691</v>
      </c>
      <c r="G11" s="6">
        <v>434230</v>
      </c>
      <c r="H11" s="6">
        <v>687676</v>
      </c>
      <c r="I11" s="7">
        <f t="shared" si="0"/>
        <v>1944597</v>
      </c>
      <c r="J11" s="8">
        <v>0</v>
      </c>
      <c r="K11" s="6">
        <v>0</v>
      </c>
      <c r="L11" s="6">
        <v>0</v>
      </c>
      <c r="M11" s="7">
        <f t="shared" ref="M11:M17" si="4">SUM(J11:L11)</f>
        <v>0</v>
      </c>
      <c r="N11" s="8">
        <v>1204960</v>
      </c>
      <c r="O11" s="6">
        <v>731138</v>
      </c>
      <c r="P11" s="6">
        <v>1177801</v>
      </c>
      <c r="Q11" s="7">
        <f t="shared" si="1"/>
        <v>3113899</v>
      </c>
      <c r="R11" s="8">
        <v>0</v>
      </c>
      <c r="S11" s="6">
        <v>0</v>
      </c>
      <c r="T11" s="6">
        <v>0</v>
      </c>
      <c r="U11" s="7">
        <f t="shared" si="2"/>
        <v>0</v>
      </c>
    </row>
    <row r="12" spans="1:21" ht="18.75" customHeight="1" x14ac:dyDescent="0.2">
      <c r="A12" s="5" t="s">
        <v>18</v>
      </c>
      <c r="B12" s="6">
        <v>13634</v>
      </c>
      <c r="C12" s="6">
        <v>159910</v>
      </c>
      <c r="D12" s="6">
        <v>561000</v>
      </c>
      <c r="E12" s="7">
        <f t="shared" si="3"/>
        <v>734544</v>
      </c>
      <c r="F12" s="8">
        <v>891987</v>
      </c>
      <c r="G12" s="6">
        <v>446481</v>
      </c>
      <c r="H12" s="6">
        <v>715349</v>
      </c>
      <c r="I12" s="7">
        <f t="shared" si="0"/>
        <v>2053817</v>
      </c>
      <c r="J12" s="8">
        <v>0</v>
      </c>
      <c r="K12" s="6">
        <v>0</v>
      </c>
      <c r="L12" s="6">
        <v>0</v>
      </c>
      <c r="M12" s="7">
        <f t="shared" si="4"/>
        <v>0</v>
      </c>
      <c r="N12" s="8">
        <v>1263744</v>
      </c>
      <c r="O12" s="6">
        <v>758590</v>
      </c>
      <c r="P12" s="6">
        <v>1224224</v>
      </c>
      <c r="Q12" s="7">
        <f t="shared" si="1"/>
        <v>3246558</v>
      </c>
      <c r="R12" s="8">
        <v>0</v>
      </c>
      <c r="S12" s="6">
        <v>0</v>
      </c>
      <c r="T12" s="6">
        <v>0</v>
      </c>
      <c r="U12" s="7">
        <f t="shared" si="2"/>
        <v>0</v>
      </c>
    </row>
    <row r="13" spans="1:21" ht="18.75" customHeight="1" x14ac:dyDescent="0.2">
      <c r="A13" s="5" t="s">
        <v>5</v>
      </c>
      <c r="B13" s="6">
        <v>21046</v>
      </c>
      <c r="C13" s="6">
        <v>179451</v>
      </c>
      <c r="D13" s="6">
        <v>608861</v>
      </c>
      <c r="E13" s="7">
        <f t="shared" si="3"/>
        <v>809358</v>
      </c>
      <c r="F13" s="8">
        <v>907321</v>
      </c>
      <c r="G13" s="6">
        <v>493478</v>
      </c>
      <c r="H13" s="6">
        <v>748497</v>
      </c>
      <c r="I13" s="7">
        <f t="shared" si="0"/>
        <v>2149296</v>
      </c>
      <c r="J13" s="8">
        <v>0</v>
      </c>
      <c r="K13" s="6">
        <v>0</v>
      </c>
      <c r="L13" s="6">
        <v>0</v>
      </c>
      <c r="M13" s="7">
        <f t="shared" si="4"/>
        <v>0</v>
      </c>
      <c r="N13" s="8">
        <v>1343099</v>
      </c>
      <c r="O13" s="6">
        <v>844527</v>
      </c>
      <c r="P13" s="6">
        <v>1299549</v>
      </c>
      <c r="Q13" s="7">
        <f t="shared" si="1"/>
        <v>3487175</v>
      </c>
      <c r="R13" s="8">
        <v>0</v>
      </c>
      <c r="S13" s="6">
        <v>0</v>
      </c>
      <c r="T13" s="6">
        <v>0</v>
      </c>
      <c r="U13" s="7">
        <f t="shared" si="2"/>
        <v>0</v>
      </c>
    </row>
    <row r="14" spans="1:21" ht="18.75" customHeight="1" x14ac:dyDescent="0.2">
      <c r="A14" s="5" t="s">
        <v>6</v>
      </c>
      <c r="B14" s="6">
        <v>21099</v>
      </c>
      <c r="C14" s="6">
        <v>212552</v>
      </c>
      <c r="D14" s="6">
        <v>648048</v>
      </c>
      <c r="E14" s="7">
        <f t="shared" si="3"/>
        <v>881699</v>
      </c>
      <c r="F14" s="8">
        <v>935470</v>
      </c>
      <c r="G14" s="6">
        <v>484888</v>
      </c>
      <c r="H14" s="6">
        <v>768779</v>
      </c>
      <c r="I14" s="7">
        <f t="shared" si="0"/>
        <v>2189137</v>
      </c>
      <c r="J14" s="8">
        <v>0</v>
      </c>
      <c r="K14" s="6">
        <v>0</v>
      </c>
      <c r="L14" s="6">
        <v>0</v>
      </c>
      <c r="M14" s="7">
        <f t="shared" si="4"/>
        <v>0</v>
      </c>
      <c r="N14" s="8">
        <v>1366580</v>
      </c>
      <c r="O14" s="6">
        <v>836907</v>
      </c>
      <c r="P14" s="6">
        <v>1363926</v>
      </c>
      <c r="Q14" s="7">
        <f t="shared" si="1"/>
        <v>3567413</v>
      </c>
      <c r="R14" s="8">
        <v>0</v>
      </c>
      <c r="S14" s="6">
        <v>0</v>
      </c>
      <c r="T14" s="6">
        <v>0</v>
      </c>
      <c r="U14" s="7">
        <f t="shared" si="2"/>
        <v>0</v>
      </c>
    </row>
    <row r="15" spans="1:21" ht="18.75" customHeight="1" x14ac:dyDescent="0.2">
      <c r="A15" s="5" t="s">
        <v>7</v>
      </c>
      <c r="B15" s="6">
        <v>22871</v>
      </c>
      <c r="C15" s="6">
        <v>263907</v>
      </c>
      <c r="D15" s="6">
        <v>652635</v>
      </c>
      <c r="E15" s="7">
        <f t="shared" si="3"/>
        <v>939413</v>
      </c>
      <c r="F15" s="8">
        <v>928021</v>
      </c>
      <c r="G15" s="6">
        <v>494673</v>
      </c>
      <c r="H15" s="6">
        <v>693200</v>
      </c>
      <c r="I15" s="7">
        <f t="shared" si="0"/>
        <v>2115894</v>
      </c>
      <c r="J15" s="8">
        <v>0</v>
      </c>
      <c r="K15" s="6">
        <v>0</v>
      </c>
      <c r="L15" s="6">
        <v>0</v>
      </c>
      <c r="M15" s="7">
        <f t="shared" si="4"/>
        <v>0</v>
      </c>
      <c r="N15" s="8">
        <v>1542104</v>
      </c>
      <c r="O15" s="6">
        <v>916481</v>
      </c>
      <c r="P15" s="6">
        <v>1341054</v>
      </c>
      <c r="Q15" s="7">
        <f t="shared" si="1"/>
        <v>3799639</v>
      </c>
      <c r="R15" s="8">
        <v>0</v>
      </c>
      <c r="S15" s="6">
        <v>0</v>
      </c>
      <c r="T15" s="6">
        <v>0</v>
      </c>
      <c r="U15" s="7">
        <f t="shared" si="2"/>
        <v>0</v>
      </c>
    </row>
    <row r="16" spans="1:21" ht="18.75" customHeight="1" x14ac:dyDescent="0.2">
      <c r="A16" s="5" t="s">
        <v>8</v>
      </c>
      <c r="B16" s="6">
        <v>57759</v>
      </c>
      <c r="C16" s="6">
        <v>319690</v>
      </c>
      <c r="D16" s="6">
        <v>719486</v>
      </c>
      <c r="E16" s="7">
        <f t="shared" si="3"/>
        <v>1096935</v>
      </c>
      <c r="F16" s="8">
        <v>883417</v>
      </c>
      <c r="G16" s="6">
        <v>501725</v>
      </c>
      <c r="H16" s="6">
        <v>712763</v>
      </c>
      <c r="I16" s="7">
        <f t="shared" si="0"/>
        <v>2097905</v>
      </c>
      <c r="J16" s="8">
        <v>0</v>
      </c>
      <c r="K16" s="6">
        <v>0</v>
      </c>
      <c r="L16" s="6">
        <v>0</v>
      </c>
      <c r="M16" s="7">
        <f t="shared" si="4"/>
        <v>0</v>
      </c>
      <c r="N16" s="8">
        <v>1360234</v>
      </c>
      <c r="O16" s="6">
        <v>817858</v>
      </c>
      <c r="P16" s="6">
        <v>1305182</v>
      </c>
      <c r="Q16" s="7">
        <f t="shared" si="1"/>
        <v>3483274</v>
      </c>
      <c r="R16" s="8">
        <v>0</v>
      </c>
      <c r="S16" s="6">
        <v>0</v>
      </c>
      <c r="T16" s="6">
        <v>0</v>
      </c>
      <c r="U16" s="7">
        <f t="shared" si="2"/>
        <v>0</v>
      </c>
    </row>
    <row r="17" spans="1:26" ht="18.75" customHeight="1" x14ac:dyDescent="0.2">
      <c r="A17" s="5" t="s">
        <v>9</v>
      </c>
      <c r="B17" s="6">
        <v>104759</v>
      </c>
      <c r="C17" s="6">
        <v>203530</v>
      </c>
      <c r="D17" s="6">
        <v>452309</v>
      </c>
      <c r="E17" s="7">
        <f t="shared" si="3"/>
        <v>760598</v>
      </c>
      <c r="F17" s="8">
        <v>764949</v>
      </c>
      <c r="G17" s="6">
        <v>371168</v>
      </c>
      <c r="H17" s="6">
        <v>545978</v>
      </c>
      <c r="I17" s="7">
        <f t="shared" si="0"/>
        <v>1682095</v>
      </c>
      <c r="J17" s="8">
        <v>0</v>
      </c>
      <c r="K17" s="6">
        <v>0</v>
      </c>
      <c r="L17" s="6">
        <v>0</v>
      </c>
      <c r="M17" s="7">
        <f t="shared" si="4"/>
        <v>0</v>
      </c>
      <c r="N17" s="8">
        <v>1519660</v>
      </c>
      <c r="O17" s="6">
        <v>827553</v>
      </c>
      <c r="P17" s="6">
        <v>1397634</v>
      </c>
      <c r="Q17" s="7">
        <f t="shared" si="1"/>
        <v>3744847</v>
      </c>
      <c r="R17" s="8">
        <v>0</v>
      </c>
      <c r="S17" s="6">
        <v>0</v>
      </c>
      <c r="T17" s="6">
        <v>0</v>
      </c>
      <c r="U17" s="7">
        <f t="shared" si="2"/>
        <v>0</v>
      </c>
    </row>
    <row r="18" spans="1:26" ht="18.75" customHeight="1" x14ac:dyDescent="0.2">
      <c r="A18" s="5" t="s">
        <v>10</v>
      </c>
      <c r="B18" s="57" t="s">
        <v>71</v>
      </c>
      <c r="C18" s="57" t="s">
        <v>71</v>
      </c>
      <c r="D18" s="57" t="s">
        <v>71</v>
      </c>
      <c r="E18" s="58" t="s">
        <v>72</v>
      </c>
      <c r="F18" s="57" t="s">
        <v>71</v>
      </c>
      <c r="G18" s="57" t="s">
        <v>71</v>
      </c>
      <c r="H18" s="57" t="s">
        <v>71</v>
      </c>
      <c r="I18" s="58" t="s">
        <v>72</v>
      </c>
      <c r="J18" s="57" t="s">
        <v>72</v>
      </c>
      <c r="K18" s="57" t="s">
        <v>72</v>
      </c>
      <c r="L18" s="57" t="s">
        <v>72</v>
      </c>
      <c r="M18" s="58" t="s">
        <v>72</v>
      </c>
      <c r="N18" s="57" t="s">
        <v>71</v>
      </c>
      <c r="O18" s="57" t="s">
        <v>71</v>
      </c>
      <c r="P18" s="57" t="s">
        <v>71</v>
      </c>
      <c r="Q18" s="58" t="s">
        <v>72</v>
      </c>
      <c r="R18" s="57" t="s">
        <v>72</v>
      </c>
      <c r="S18" s="57" t="s">
        <v>72</v>
      </c>
      <c r="T18" s="57" t="s">
        <v>72</v>
      </c>
      <c r="U18" s="58" t="s">
        <v>72</v>
      </c>
    </row>
    <row r="19" spans="1:26" ht="21.75" customHeight="1" x14ac:dyDescent="0.2">
      <c r="A19" s="16" t="s">
        <v>12</v>
      </c>
      <c r="B19" s="17">
        <f t="shared" ref="B19:U19" si="5">SUM(B7:B18)</f>
        <v>606928</v>
      </c>
      <c r="C19" s="18">
        <f t="shared" si="5"/>
        <v>2808842</v>
      </c>
      <c r="D19" s="18">
        <f t="shared" si="5"/>
        <v>7217988</v>
      </c>
      <c r="E19" s="19">
        <f t="shared" si="5"/>
        <v>10633758</v>
      </c>
      <c r="F19" s="17">
        <f t="shared" si="5"/>
        <v>9835824</v>
      </c>
      <c r="G19" s="18">
        <f t="shared" si="5"/>
        <v>5225731</v>
      </c>
      <c r="H19" s="18">
        <f t="shared" si="5"/>
        <v>7940188</v>
      </c>
      <c r="I19" s="19">
        <f t="shared" si="5"/>
        <v>23001743</v>
      </c>
      <c r="J19" s="17">
        <f t="shared" si="5"/>
        <v>0</v>
      </c>
      <c r="K19" s="18">
        <f t="shared" si="5"/>
        <v>0</v>
      </c>
      <c r="L19" s="18">
        <f t="shared" si="5"/>
        <v>0</v>
      </c>
      <c r="M19" s="19">
        <f t="shared" si="5"/>
        <v>0</v>
      </c>
      <c r="N19" s="17">
        <f t="shared" si="5"/>
        <v>14444907</v>
      </c>
      <c r="O19" s="18">
        <f t="shared" si="5"/>
        <v>8754773</v>
      </c>
      <c r="P19" s="18">
        <f t="shared" si="5"/>
        <v>13825746</v>
      </c>
      <c r="Q19" s="19">
        <f t="shared" si="5"/>
        <v>37025426</v>
      </c>
      <c r="R19" s="17">
        <f t="shared" si="5"/>
        <v>0</v>
      </c>
      <c r="S19" s="18">
        <f t="shared" si="5"/>
        <v>0</v>
      </c>
      <c r="T19" s="18">
        <f t="shared" si="5"/>
        <v>0</v>
      </c>
      <c r="U19" s="19">
        <f t="shared" si="5"/>
        <v>0</v>
      </c>
      <c r="W19" s="3"/>
    </row>
    <row r="20" spans="1:26" s="2" customFormat="1" ht="12.75" customHeight="1" x14ac:dyDescent="0.2">
      <c r="A20" s="9"/>
    </row>
    <row r="21" spans="1:26" ht="19.5" customHeight="1" x14ac:dyDescent="0.2">
      <c r="A21" s="69" t="s">
        <v>0</v>
      </c>
      <c r="B21" s="72" t="s">
        <v>25</v>
      </c>
      <c r="C21" s="73"/>
      <c r="D21" s="73"/>
      <c r="E21" s="73"/>
      <c r="F21" s="73"/>
      <c r="G21" s="73"/>
      <c r="H21" s="73"/>
      <c r="I21" s="73"/>
      <c r="J21" s="73"/>
      <c r="K21" s="73"/>
      <c r="L21" s="73"/>
      <c r="M21" s="73"/>
      <c r="N21" s="73"/>
      <c r="O21" s="73"/>
      <c r="P21" s="73"/>
      <c r="Q21" s="73"/>
      <c r="R21" s="73"/>
      <c r="S21" s="73"/>
      <c r="T21" s="73"/>
      <c r="U21" s="74"/>
      <c r="V21" s="4"/>
      <c r="W21" s="4"/>
      <c r="X21" s="4"/>
      <c r="Y21" s="4"/>
      <c r="Z21" s="4"/>
    </row>
    <row r="22" spans="1:26" ht="19.5" customHeight="1" x14ac:dyDescent="0.2">
      <c r="A22" s="70"/>
      <c r="B22" s="75" t="s">
        <v>20</v>
      </c>
      <c r="C22" s="76"/>
      <c r="D22" s="76"/>
      <c r="E22" s="77"/>
      <c r="F22" s="75" t="s">
        <v>21</v>
      </c>
      <c r="G22" s="76"/>
      <c r="H22" s="76"/>
      <c r="I22" s="77"/>
      <c r="J22" s="75" t="s">
        <v>22</v>
      </c>
      <c r="K22" s="76"/>
      <c r="L22" s="76"/>
      <c r="M22" s="77"/>
      <c r="N22" s="75" t="s">
        <v>23</v>
      </c>
      <c r="O22" s="76"/>
      <c r="P22" s="76"/>
      <c r="Q22" s="77"/>
      <c r="R22" s="75" t="s">
        <v>24</v>
      </c>
      <c r="S22" s="76"/>
      <c r="T22" s="76"/>
      <c r="U22" s="77"/>
      <c r="V22" s="4"/>
      <c r="W22" s="4"/>
      <c r="X22" s="4"/>
      <c r="Y22" s="4"/>
      <c r="Z22" s="4"/>
    </row>
    <row r="23" spans="1:26" ht="19.5" customHeight="1" x14ac:dyDescent="0.2">
      <c r="A23" s="71"/>
      <c r="B23" s="15"/>
      <c r="C23" s="15"/>
      <c r="D23" s="15"/>
      <c r="E23" s="15" t="s">
        <v>4</v>
      </c>
      <c r="F23" s="15"/>
      <c r="G23" s="15"/>
      <c r="H23" s="15"/>
      <c r="I23" s="15" t="s">
        <v>4</v>
      </c>
      <c r="J23" s="15"/>
      <c r="K23" s="15"/>
      <c r="L23" s="15"/>
      <c r="M23" s="15" t="s">
        <v>4</v>
      </c>
      <c r="N23" s="15"/>
      <c r="O23" s="15"/>
      <c r="P23" s="15"/>
      <c r="Q23" s="15" t="s">
        <v>4</v>
      </c>
      <c r="R23" s="15"/>
      <c r="S23" s="15"/>
      <c r="T23" s="15"/>
      <c r="U23" s="15" t="s">
        <v>4</v>
      </c>
      <c r="V23" s="4"/>
      <c r="W23" s="4"/>
      <c r="X23" s="4"/>
      <c r="Y23" s="4"/>
      <c r="Z23" s="4"/>
    </row>
    <row r="24" spans="1:26" ht="19.5" customHeight="1" x14ac:dyDescent="0.2">
      <c r="A24" s="5" t="s">
        <v>11</v>
      </c>
      <c r="B24" s="10"/>
      <c r="C24" s="10"/>
      <c r="D24" s="10"/>
      <c r="E24" s="7">
        <v>390064</v>
      </c>
      <c r="F24" s="10"/>
      <c r="G24" s="10"/>
      <c r="H24" s="10"/>
      <c r="I24" s="7">
        <v>1314886</v>
      </c>
      <c r="J24" s="10"/>
      <c r="K24" s="10"/>
      <c r="L24" s="10"/>
      <c r="M24" s="7">
        <v>0</v>
      </c>
      <c r="N24" s="10"/>
      <c r="O24" s="10"/>
      <c r="P24" s="10"/>
      <c r="Q24" s="7">
        <v>23893</v>
      </c>
      <c r="R24" s="10"/>
      <c r="S24" s="10"/>
      <c r="T24" s="10"/>
      <c r="U24" s="7">
        <v>0</v>
      </c>
    </row>
    <row r="25" spans="1:26" ht="19.5" customHeight="1" x14ac:dyDescent="0.2">
      <c r="A25" s="5" t="s">
        <v>15</v>
      </c>
      <c r="B25" s="10"/>
      <c r="C25" s="10"/>
      <c r="D25" s="10"/>
      <c r="E25" s="7">
        <v>303944</v>
      </c>
      <c r="F25" s="10"/>
      <c r="G25" s="10"/>
      <c r="H25" s="10"/>
      <c r="I25" s="7">
        <v>776626</v>
      </c>
      <c r="J25" s="10"/>
      <c r="K25" s="10"/>
      <c r="L25" s="10"/>
      <c r="M25" s="7">
        <v>0</v>
      </c>
      <c r="N25" s="10"/>
      <c r="O25" s="10"/>
      <c r="P25" s="10"/>
      <c r="Q25" s="7">
        <v>23396</v>
      </c>
      <c r="R25" s="10"/>
      <c r="S25" s="10"/>
      <c r="T25" s="10"/>
      <c r="U25" s="7">
        <v>0</v>
      </c>
    </row>
    <row r="26" spans="1:26" ht="19.5" customHeight="1" x14ac:dyDescent="0.2">
      <c r="A26" s="5" t="s">
        <v>16</v>
      </c>
      <c r="B26" s="10"/>
      <c r="C26" s="10"/>
      <c r="D26" s="10"/>
      <c r="E26" s="7">
        <v>340132</v>
      </c>
      <c r="F26" s="10"/>
      <c r="G26" s="10"/>
      <c r="H26" s="10"/>
      <c r="I26" s="7">
        <v>595518</v>
      </c>
      <c r="J26" s="10"/>
      <c r="K26" s="10"/>
      <c r="L26" s="10"/>
      <c r="M26" s="7">
        <v>0</v>
      </c>
      <c r="N26" s="10"/>
      <c r="O26" s="10"/>
      <c r="P26" s="10"/>
      <c r="Q26" s="7">
        <v>22677</v>
      </c>
      <c r="R26" s="10"/>
      <c r="S26" s="10"/>
      <c r="T26" s="10"/>
      <c r="U26" s="7">
        <v>0</v>
      </c>
    </row>
    <row r="27" spans="1:26" ht="19.5" customHeight="1" x14ac:dyDescent="0.2">
      <c r="A27" s="5" t="s">
        <v>19</v>
      </c>
      <c r="B27" s="10"/>
      <c r="C27" s="10"/>
      <c r="D27" s="10"/>
      <c r="E27" s="7">
        <v>308749</v>
      </c>
      <c r="F27" s="10"/>
      <c r="G27" s="10"/>
      <c r="H27" s="10"/>
      <c r="I27" s="7">
        <v>691618</v>
      </c>
      <c r="J27" s="10"/>
      <c r="K27" s="10"/>
      <c r="L27" s="10"/>
      <c r="M27" s="7">
        <v>0</v>
      </c>
      <c r="N27" s="10"/>
      <c r="O27" s="10"/>
      <c r="P27" s="10"/>
      <c r="Q27" s="7">
        <v>15976</v>
      </c>
      <c r="R27" s="10"/>
      <c r="S27" s="10"/>
      <c r="T27" s="10"/>
      <c r="U27" s="7">
        <v>0</v>
      </c>
    </row>
    <row r="28" spans="1:26" ht="19.5" customHeight="1" x14ac:dyDescent="0.2">
      <c r="A28" s="5" t="s">
        <v>17</v>
      </c>
      <c r="B28" s="10"/>
      <c r="C28" s="10"/>
      <c r="D28" s="10"/>
      <c r="E28" s="7">
        <v>293292</v>
      </c>
      <c r="F28" s="10"/>
      <c r="G28" s="10"/>
      <c r="H28" s="10"/>
      <c r="I28" s="7">
        <v>528087</v>
      </c>
      <c r="J28" s="10"/>
      <c r="K28" s="10"/>
      <c r="L28" s="10"/>
      <c r="M28" s="7">
        <v>0</v>
      </c>
      <c r="N28" s="10"/>
      <c r="O28" s="10"/>
      <c r="P28" s="10"/>
      <c r="Q28" s="7">
        <v>13559</v>
      </c>
      <c r="R28" s="10"/>
      <c r="S28" s="10"/>
      <c r="T28" s="10"/>
      <c r="U28" s="7">
        <v>0</v>
      </c>
    </row>
    <row r="29" spans="1:26" ht="19.5" customHeight="1" x14ac:dyDescent="0.2">
      <c r="A29" s="5" t="s">
        <v>18</v>
      </c>
      <c r="B29" s="10"/>
      <c r="C29" s="10"/>
      <c r="D29" s="10"/>
      <c r="E29" s="7">
        <v>281300</v>
      </c>
      <c r="F29" s="10"/>
      <c r="G29" s="10"/>
      <c r="H29" s="10"/>
      <c r="I29" s="7">
        <v>690522</v>
      </c>
      <c r="J29" s="10"/>
      <c r="K29" s="10"/>
      <c r="L29" s="10"/>
      <c r="M29" s="7">
        <v>0</v>
      </c>
      <c r="N29" s="10"/>
      <c r="O29" s="10"/>
      <c r="P29" s="10"/>
      <c r="Q29" s="7">
        <v>13195</v>
      </c>
      <c r="R29" s="10"/>
      <c r="S29" s="10"/>
      <c r="T29" s="10"/>
      <c r="U29" s="7">
        <v>0</v>
      </c>
    </row>
    <row r="30" spans="1:26" ht="19.5" customHeight="1" x14ac:dyDescent="0.2">
      <c r="A30" s="5" t="s">
        <v>5</v>
      </c>
      <c r="B30" s="10"/>
      <c r="C30" s="10"/>
      <c r="D30" s="10"/>
      <c r="E30" s="7">
        <v>295116</v>
      </c>
      <c r="F30" s="10"/>
      <c r="G30" s="10"/>
      <c r="H30" s="10"/>
      <c r="I30" s="7">
        <v>738885</v>
      </c>
      <c r="J30" s="10"/>
      <c r="K30" s="10"/>
      <c r="L30" s="10"/>
      <c r="M30" s="7">
        <v>0</v>
      </c>
      <c r="N30" s="10"/>
      <c r="O30" s="10"/>
      <c r="P30" s="10"/>
      <c r="Q30" s="7">
        <v>12116</v>
      </c>
      <c r="R30" s="10"/>
      <c r="S30" s="10"/>
      <c r="T30" s="10"/>
      <c r="U30" s="7">
        <v>0</v>
      </c>
    </row>
    <row r="31" spans="1:26" ht="19.5" customHeight="1" x14ac:dyDescent="0.2">
      <c r="A31" s="5" t="s">
        <v>6</v>
      </c>
      <c r="B31" s="10"/>
      <c r="C31" s="10"/>
      <c r="D31" s="10"/>
      <c r="E31" s="7">
        <v>239601.57</v>
      </c>
      <c r="F31" s="10"/>
      <c r="G31" s="10"/>
      <c r="H31" s="10"/>
      <c r="I31" s="7">
        <v>715767</v>
      </c>
      <c r="J31" s="10"/>
      <c r="K31" s="10"/>
      <c r="L31" s="10"/>
      <c r="M31" s="7">
        <v>0</v>
      </c>
      <c r="N31" s="10"/>
      <c r="O31" s="10"/>
      <c r="P31" s="10"/>
      <c r="Q31" s="7">
        <v>11081</v>
      </c>
      <c r="R31" s="10"/>
      <c r="S31" s="10"/>
      <c r="T31" s="10"/>
      <c r="U31" s="7">
        <v>0</v>
      </c>
    </row>
    <row r="32" spans="1:26" ht="19.5" customHeight="1" x14ac:dyDescent="0.2">
      <c r="A32" s="5" t="s">
        <v>7</v>
      </c>
      <c r="B32" s="10"/>
      <c r="C32" s="10"/>
      <c r="D32" s="10"/>
      <c r="E32" s="7">
        <v>288522.43</v>
      </c>
      <c r="F32" s="10"/>
      <c r="G32" s="10"/>
      <c r="H32" s="10"/>
      <c r="I32" s="7">
        <v>712329</v>
      </c>
      <c r="J32" s="10"/>
      <c r="K32" s="10"/>
      <c r="L32" s="10"/>
      <c r="M32" s="7">
        <v>0</v>
      </c>
      <c r="N32" s="10"/>
      <c r="O32" s="10"/>
      <c r="P32" s="10"/>
      <c r="Q32" s="7">
        <v>12647</v>
      </c>
      <c r="R32" s="10"/>
      <c r="S32" s="10"/>
      <c r="T32" s="10"/>
      <c r="U32" s="7">
        <v>0</v>
      </c>
    </row>
    <row r="33" spans="1:24" ht="19.5" customHeight="1" x14ac:dyDescent="0.2">
      <c r="A33" s="5" t="s">
        <v>8</v>
      </c>
      <c r="B33" s="10"/>
      <c r="C33" s="10"/>
      <c r="D33" s="10"/>
      <c r="E33" s="7">
        <v>314922</v>
      </c>
      <c r="F33" s="10"/>
      <c r="G33" s="10"/>
      <c r="H33" s="10"/>
      <c r="I33" s="7">
        <v>725943</v>
      </c>
      <c r="J33" s="10"/>
      <c r="K33" s="10"/>
      <c r="L33" s="10"/>
      <c r="M33" s="7">
        <v>0</v>
      </c>
      <c r="N33" s="10"/>
      <c r="O33" s="10"/>
      <c r="P33" s="10"/>
      <c r="Q33" s="7">
        <v>14257</v>
      </c>
      <c r="R33" s="10"/>
      <c r="S33" s="10"/>
      <c r="T33" s="10"/>
      <c r="U33" s="7">
        <v>0</v>
      </c>
    </row>
    <row r="34" spans="1:24" ht="19.5" customHeight="1" x14ac:dyDescent="0.2">
      <c r="A34" s="5" t="s">
        <v>9</v>
      </c>
      <c r="B34" s="10"/>
      <c r="C34" s="10"/>
      <c r="D34" s="10"/>
      <c r="E34" s="7">
        <v>55546</v>
      </c>
      <c r="F34" s="10"/>
      <c r="G34" s="10"/>
      <c r="H34" s="10"/>
      <c r="I34" s="7">
        <v>218011</v>
      </c>
      <c r="J34" s="10"/>
      <c r="K34" s="10"/>
      <c r="L34" s="10"/>
      <c r="M34" s="7">
        <v>0</v>
      </c>
      <c r="N34" s="10"/>
      <c r="O34" s="10"/>
      <c r="P34" s="10"/>
      <c r="Q34" s="7">
        <v>0</v>
      </c>
      <c r="R34" s="10"/>
      <c r="S34" s="10"/>
      <c r="T34" s="10"/>
      <c r="U34" s="7">
        <v>0</v>
      </c>
    </row>
    <row r="35" spans="1:24" ht="19.5" customHeight="1" x14ac:dyDescent="0.2">
      <c r="A35" s="5" t="s">
        <v>10</v>
      </c>
      <c r="B35" s="10"/>
      <c r="C35" s="10"/>
      <c r="D35" s="10"/>
      <c r="E35" s="58" t="s">
        <v>72</v>
      </c>
      <c r="F35" s="10"/>
      <c r="G35" s="10"/>
      <c r="H35" s="10"/>
      <c r="I35" s="58" t="s">
        <v>72</v>
      </c>
      <c r="J35" s="10"/>
      <c r="K35" s="10"/>
      <c r="L35" s="10"/>
      <c r="M35" s="58" t="s">
        <v>72</v>
      </c>
      <c r="N35" s="10"/>
      <c r="O35" s="10"/>
      <c r="P35" s="10"/>
      <c r="Q35" s="58" t="s">
        <v>72</v>
      </c>
      <c r="R35" s="10"/>
      <c r="S35" s="10"/>
      <c r="T35" s="10"/>
      <c r="U35" s="58" t="s">
        <v>72</v>
      </c>
    </row>
    <row r="36" spans="1:24" ht="21.2" customHeight="1" x14ac:dyDescent="0.2">
      <c r="A36" s="20" t="s">
        <v>12</v>
      </c>
      <c r="B36" s="17"/>
      <c r="C36" s="18"/>
      <c r="D36" s="18"/>
      <c r="E36" s="19">
        <f>SUM(E24:E35)</f>
        <v>3111189</v>
      </c>
      <c r="F36" s="17"/>
      <c r="G36" s="18"/>
      <c r="H36" s="18"/>
      <c r="I36" s="19">
        <f>SUM(I24:I35)</f>
        <v>7708192</v>
      </c>
      <c r="J36" s="17"/>
      <c r="K36" s="18"/>
      <c r="L36" s="18"/>
      <c r="M36" s="19">
        <f>SUM(M24:M35)</f>
        <v>0</v>
      </c>
      <c r="N36" s="17"/>
      <c r="O36" s="18"/>
      <c r="P36" s="18"/>
      <c r="Q36" s="19">
        <f>SUM(Q24:Q35)</f>
        <v>162797</v>
      </c>
      <c r="R36" s="17"/>
      <c r="S36" s="18"/>
      <c r="T36" s="18"/>
      <c r="U36" s="19">
        <f>SUM(U24:U35)</f>
        <v>0</v>
      </c>
    </row>
    <row r="37" spans="1:24" s="2" customFormat="1" ht="13.5" customHeight="1" x14ac:dyDescent="0.2">
      <c r="A37" s="1"/>
      <c r="B37" s="3"/>
      <c r="C37" s="3"/>
      <c r="D37" s="3"/>
      <c r="E37" s="3"/>
      <c r="F37" s="3"/>
      <c r="G37" s="3"/>
      <c r="H37" s="3"/>
      <c r="I37" s="3"/>
    </row>
    <row r="38" spans="1:24" s="4" customFormat="1" ht="18" customHeight="1" x14ac:dyDescent="0.2">
      <c r="A38" s="69" t="s">
        <v>0</v>
      </c>
      <c r="B38" s="72" t="s">
        <v>13</v>
      </c>
      <c r="C38" s="73"/>
      <c r="D38" s="73"/>
      <c r="E38" s="73"/>
      <c r="F38" s="73"/>
      <c r="G38" s="73"/>
      <c r="H38" s="73"/>
      <c r="I38" s="73"/>
      <c r="J38" s="73"/>
      <c r="K38" s="73"/>
      <c r="L38" s="73"/>
      <c r="M38" s="73"/>
      <c r="N38" s="73"/>
      <c r="O38" s="73"/>
      <c r="P38" s="73"/>
      <c r="Q38" s="73"/>
      <c r="R38" s="73"/>
      <c r="S38" s="73"/>
      <c r="T38" s="73"/>
      <c r="U38" s="74"/>
    </row>
    <row r="39" spans="1:24" s="4" customFormat="1" ht="21.75" customHeight="1" x14ac:dyDescent="0.2">
      <c r="A39" s="71"/>
      <c r="B39" s="75" t="s">
        <v>20</v>
      </c>
      <c r="C39" s="76"/>
      <c r="D39" s="76"/>
      <c r="E39" s="77"/>
      <c r="F39" s="75" t="s">
        <v>21</v>
      </c>
      <c r="G39" s="76"/>
      <c r="H39" s="76"/>
      <c r="I39" s="77"/>
      <c r="J39" s="75" t="s">
        <v>22</v>
      </c>
      <c r="K39" s="76"/>
      <c r="L39" s="76"/>
      <c r="M39" s="77"/>
      <c r="N39" s="75" t="s">
        <v>23</v>
      </c>
      <c r="O39" s="76"/>
      <c r="P39" s="76"/>
      <c r="Q39" s="77"/>
      <c r="R39" s="75" t="s">
        <v>24</v>
      </c>
      <c r="S39" s="76"/>
      <c r="T39" s="76"/>
      <c r="U39" s="77"/>
    </row>
    <row r="40" spans="1:24" ht="19.5" customHeight="1" x14ac:dyDescent="0.2">
      <c r="A40" s="5" t="s">
        <v>11</v>
      </c>
      <c r="B40" s="11"/>
      <c r="C40" s="12"/>
      <c r="D40" s="12"/>
      <c r="E40" s="13">
        <v>684</v>
      </c>
      <c r="F40" s="12"/>
      <c r="G40" s="12"/>
      <c r="H40" s="12"/>
      <c r="I40" s="13">
        <v>1144</v>
      </c>
      <c r="J40" s="12"/>
      <c r="K40" s="12"/>
      <c r="L40" s="12"/>
      <c r="M40" s="13">
        <v>0</v>
      </c>
      <c r="N40" s="12"/>
      <c r="O40" s="12"/>
      <c r="P40" s="12"/>
      <c r="Q40" s="13">
        <v>46</v>
      </c>
      <c r="R40" s="12"/>
      <c r="S40" s="12"/>
      <c r="T40" s="12"/>
      <c r="U40" s="13">
        <v>0</v>
      </c>
      <c r="X40" s="14"/>
    </row>
    <row r="41" spans="1:24" ht="19.5" customHeight="1" x14ac:dyDescent="0.2">
      <c r="A41" s="5" t="s">
        <v>15</v>
      </c>
      <c r="B41" s="11"/>
      <c r="C41" s="12"/>
      <c r="D41" s="12"/>
      <c r="E41" s="13">
        <v>685</v>
      </c>
      <c r="F41" s="12"/>
      <c r="G41" s="12"/>
      <c r="H41" s="12"/>
      <c r="I41" s="13">
        <v>1156</v>
      </c>
      <c r="J41" s="12"/>
      <c r="K41" s="12"/>
      <c r="L41" s="12"/>
      <c r="M41" s="13">
        <v>0</v>
      </c>
      <c r="N41" s="12"/>
      <c r="O41" s="12"/>
      <c r="P41" s="12"/>
      <c r="Q41" s="13">
        <v>49</v>
      </c>
      <c r="R41" s="12"/>
      <c r="S41" s="12"/>
      <c r="T41" s="12"/>
      <c r="U41" s="13">
        <v>0</v>
      </c>
      <c r="X41" s="14"/>
    </row>
    <row r="42" spans="1:24" ht="19.5" customHeight="1" x14ac:dyDescent="0.2">
      <c r="A42" s="5" t="s">
        <v>16</v>
      </c>
      <c r="B42" s="11"/>
      <c r="C42" s="12"/>
      <c r="D42" s="12"/>
      <c r="E42" s="13">
        <v>684</v>
      </c>
      <c r="F42" s="12"/>
      <c r="G42" s="12"/>
      <c r="H42" s="12"/>
      <c r="I42" s="13">
        <v>1151</v>
      </c>
      <c r="J42" s="12"/>
      <c r="K42" s="12"/>
      <c r="L42" s="12"/>
      <c r="M42" s="13">
        <v>0</v>
      </c>
      <c r="N42" s="12"/>
      <c r="O42" s="12"/>
      <c r="P42" s="12"/>
      <c r="Q42" s="13">
        <v>49</v>
      </c>
      <c r="R42" s="12"/>
      <c r="S42" s="12"/>
      <c r="T42" s="12"/>
      <c r="U42" s="13">
        <v>0</v>
      </c>
      <c r="X42" s="14"/>
    </row>
    <row r="43" spans="1:24" ht="19.5" customHeight="1" x14ac:dyDescent="0.2">
      <c r="A43" s="5" t="s">
        <v>19</v>
      </c>
      <c r="B43" s="11"/>
      <c r="C43" s="12"/>
      <c r="D43" s="12"/>
      <c r="E43" s="13">
        <v>685</v>
      </c>
      <c r="F43" s="12"/>
      <c r="G43" s="12"/>
      <c r="H43" s="12"/>
      <c r="I43" s="13">
        <v>1158</v>
      </c>
      <c r="J43" s="12"/>
      <c r="K43" s="12"/>
      <c r="L43" s="12"/>
      <c r="M43" s="13">
        <v>0</v>
      </c>
      <c r="N43" s="12"/>
      <c r="O43" s="12"/>
      <c r="P43" s="12"/>
      <c r="Q43" s="13">
        <v>49</v>
      </c>
      <c r="R43" s="12"/>
      <c r="S43" s="12"/>
      <c r="T43" s="12"/>
      <c r="U43" s="13">
        <v>0</v>
      </c>
      <c r="X43" s="14"/>
    </row>
    <row r="44" spans="1:24" ht="19.5" customHeight="1" x14ac:dyDescent="0.2">
      <c r="A44" s="5" t="s">
        <v>17</v>
      </c>
      <c r="B44" s="11"/>
      <c r="C44" s="12"/>
      <c r="D44" s="12"/>
      <c r="E44" s="13">
        <v>685</v>
      </c>
      <c r="F44" s="12"/>
      <c r="G44" s="12"/>
      <c r="H44" s="12"/>
      <c r="I44" s="13">
        <v>1157</v>
      </c>
      <c r="J44" s="12"/>
      <c r="K44" s="12"/>
      <c r="L44" s="12"/>
      <c r="M44" s="13">
        <v>0</v>
      </c>
      <c r="N44" s="12"/>
      <c r="O44" s="12"/>
      <c r="P44" s="12"/>
      <c r="Q44" s="13">
        <v>49</v>
      </c>
      <c r="R44" s="12"/>
      <c r="S44" s="12"/>
      <c r="T44" s="12"/>
      <c r="U44" s="13">
        <v>0</v>
      </c>
      <c r="X44" s="14"/>
    </row>
    <row r="45" spans="1:24" ht="19.5" customHeight="1" x14ac:dyDescent="0.2">
      <c r="A45" s="5" t="s">
        <v>18</v>
      </c>
      <c r="B45" s="11"/>
      <c r="C45" s="12"/>
      <c r="D45" s="12"/>
      <c r="E45" s="13">
        <v>684</v>
      </c>
      <c r="F45" s="12"/>
      <c r="G45" s="12"/>
      <c r="H45" s="12"/>
      <c r="I45" s="13">
        <v>1152</v>
      </c>
      <c r="J45" s="12"/>
      <c r="K45" s="12"/>
      <c r="L45" s="12"/>
      <c r="M45" s="13">
        <v>0</v>
      </c>
      <c r="N45" s="12"/>
      <c r="O45" s="12"/>
      <c r="P45" s="12"/>
      <c r="Q45" s="13">
        <v>49</v>
      </c>
      <c r="R45" s="12"/>
      <c r="S45" s="12"/>
      <c r="T45" s="12"/>
      <c r="U45" s="13">
        <v>0</v>
      </c>
      <c r="X45" s="14"/>
    </row>
    <row r="46" spans="1:24" ht="19.5" customHeight="1" x14ac:dyDescent="0.2">
      <c r="A46" s="5" t="s">
        <v>5</v>
      </c>
      <c r="B46" s="11"/>
      <c r="C46" s="12"/>
      <c r="D46" s="12"/>
      <c r="E46" s="13">
        <v>666</v>
      </c>
      <c r="F46" s="12"/>
      <c r="G46" s="12"/>
      <c r="H46" s="12"/>
      <c r="I46" s="13">
        <v>1154</v>
      </c>
      <c r="J46" s="12"/>
      <c r="K46" s="12"/>
      <c r="L46" s="12"/>
      <c r="M46" s="13">
        <v>0</v>
      </c>
      <c r="N46" s="12"/>
      <c r="O46" s="12"/>
      <c r="P46" s="12"/>
      <c r="Q46" s="13">
        <v>48</v>
      </c>
      <c r="R46" s="12"/>
      <c r="S46" s="12"/>
      <c r="T46" s="12"/>
      <c r="U46" s="13">
        <v>0</v>
      </c>
      <c r="X46" s="14"/>
    </row>
    <row r="47" spans="1:24" ht="19.5" customHeight="1" x14ac:dyDescent="0.2">
      <c r="A47" s="5" t="s">
        <v>6</v>
      </c>
      <c r="B47" s="11"/>
      <c r="C47" s="12"/>
      <c r="D47" s="12"/>
      <c r="E47" s="13">
        <v>667</v>
      </c>
      <c r="F47" s="12"/>
      <c r="G47" s="12"/>
      <c r="H47" s="12"/>
      <c r="I47" s="13">
        <v>1160</v>
      </c>
      <c r="J47" s="12"/>
      <c r="K47" s="12"/>
      <c r="L47" s="12"/>
      <c r="M47" s="13">
        <v>0</v>
      </c>
      <c r="N47" s="12"/>
      <c r="O47" s="12"/>
      <c r="P47" s="12"/>
      <c r="Q47" s="13">
        <v>49</v>
      </c>
      <c r="R47" s="12"/>
      <c r="S47" s="12"/>
      <c r="T47" s="12"/>
      <c r="U47" s="13">
        <v>0</v>
      </c>
      <c r="X47" s="14"/>
    </row>
    <row r="48" spans="1:24" ht="19.5" customHeight="1" x14ac:dyDescent="0.2">
      <c r="A48" s="5" t="s">
        <v>7</v>
      </c>
      <c r="B48" s="11"/>
      <c r="C48" s="12"/>
      <c r="D48" s="12"/>
      <c r="E48" s="13">
        <v>636</v>
      </c>
      <c r="F48" s="12"/>
      <c r="G48" s="12"/>
      <c r="H48" s="12"/>
      <c r="I48" s="13">
        <v>1112</v>
      </c>
      <c r="J48" s="12"/>
      <c r="K48" s="12"/>
      <c r="L48" s="12"/>
      <c r="M48" s="13">
        <v>0</v>
      </c>
      <c r="N48" s="12"/>
      <c r="O48" s="12"/>
      <c r="P48" s="12"/>
      <c r="Q48" s="13">
        <v>50</v>
      </c>
      <c r="R48" s="12"/>
      <c r="S48" s="12"/>
      <c r="T48" s="12"/>
      <c r="U48" s="13">
        <v>0</v>
      </c>
      <c r="X48" s="14"/>
    </row>
    <row r="49" spans="1:24" ht="19.5" customHeight="1" x14ac:dyDescent="0.2">
      <c r="A49" s="5" t="s">
        <v>8</v>
      </c>
      <c r="B49" s="11"/>
      <c r="C49" s="12"/>
      <c r="D49" s="12"/>
      <c r="E49" s="13">
        <v>633</v>
      </c>
      <c r="F49" s="12"/>
      <c r="G49" s="12"/>
      <c r="H49" s="12"/>
      <c r="I49" s="13">
        <v>1074</v>
      </c>
      <c r="J49" s="12"/>
      <c r="K49" s="12"/>
      <c r="L49" s="12"/>
      <c r="M49" s="13">
        <v>0</v>
      </c>
      <c r="N49" s="12"/>
      <c r="O49" s="12"/>
      <c r="P49" s="12"/>
      <c r="Q49" s="13">
        <v>50</v>
      </c>
      <c r="R49" s="12"/>
      <c r="S49" s="12"/>
      <c r="T49" s="12"/>
      <c r="U49" s="13">
        <v>0</v>
      </c>
      <c r="X49" s="14"/>
    </row>
    <row r="50" spans="1:24" ht="19.5" customHeight="1" x14ac:dyDescent="0.2">
      <c r="A50" s="5" t="s">
        <v>9</v>
      </c>
      <c r="B50" s="11"/>
      <c r="C50" s="12"/>
      <c r="D50" s="12"/>
      <c r="E50" s="13">
        <v>301</v>
      </c>
      <c r="F50" s="12"/>
      <c r="G50" s="12"/>
      <c r="H50" s="12"/>
      <c r="I50" s="13">
        <v>702</v>
      </c>
      <c r="J50" s="12"/>
      <c r="K50" s="12"/>
      <c r="L50" s="12"/>
      <c r="M50" s="13">
        <v>0</v>
      </c>
      <c r="N50" s="12"/>
      <c r="O50" s="12"/>
      <c r="P50" s="12"/>
      <c r="Q50" s="13">
        <v>50</v>
      </c>
      <c r="R50" s="12"/>
      <c r="S50" s="12"/>
      <c r="T50" s="12"/>
      <c r="U50" s="13">
        <v>0</v>
      </c>
      <c r="X50" s="14"/>
    </row>
    <row r="51" spans="1:24" ht="19.5" customHeight="1" x14ac:dyDescent="0.2">
      <c r="A51" s="5" t="s">
        <v>10</v>
      </c>
      <c r="B51" s="11"/>
      <c r="C51" s="12"/>
      <c r="D51" s="12"/>
      <c r="E51" s="58" t="s">
        <v>72</v>
      </c>
      <c r="F51" s="12"/>
      <c r="G51" s="12"/>
      <c r="H51" s="12"/>
      <c r="I51" s="58" t="s">
        <v>72</v>
      </c>
      <c r="J51" s="12"/>
      <c r="K51" s="12"/>
      <c r="L51" s="12"/>
      <c r="M51" s="58" t="s">
        <v>72</v>
      </c>
      <c r="N51" s="12"/>
      <c r="O51" s="12"/>
      <c r="P51" s="12"/>
      <c r="Q51" s="58" t="s">
        <v>72</v>
      </c>
      <c r="R51" s="12"/>
      <c r="S51" s="12"/>
      <c r="T51" s="12"/>
      <c r="U51" s="58" t="s">
        <v>72</v>
      </c>
      <c r="X51" s="14"/>
    </row>
    <row r="52" spans="1:24" ht="21.75" customHeight="1" x14ac:dyDescent="0.2">
      <c r="A52" s="20" t="s">
        <v>14</v>
      </c>
      <c r="B52" s="63"/>
      <c r="C52" s="64"/>
      <c r="D52" s="65"/>
      <c r="E52" s="21">
        <f>AVERAGE(E40:E51)</f>
        <v>637.27272727272725</v>
      </c>
      <c r="F52" s="63"/>
      <c r="G52" s="64"/>
      <c r="H52" s="65"/>
      <c r="I52" s="21">
        <f>AVERAGE(I40:I51)</f>
        <v>1101.8181818181818</v>
      </c>
      <c r="J52" s="63"/>
      <c r="K52" s="64"/>
      <c r="L52" s="65"/>
      <c r="M52" s="21">
        <f>AVERAGE(M40:M51)</f>
        <v>0</v>
      </c>
      <c r="N52" s="63"/>
      <c r="O52" s="64"/>
      <c r="P52" s="65"/>
      <c r="Q52" s="21">
        <f>AVERAGE(Q40:Q51)</f>
        <v>48.909090909090907</v>
      </c>
      <c r="R52" s="63"/>
      <c r="S52" s="64"/>
      <c r="T52" s="65"/>
      <c r="U52" s="21">
        <f>AVERAGE(U40:U51)</f>
        <v>0</v>
      </c>
    </row>
    <row r="54" spans="1:24" x14ac:dyDescent="0.2">
      <c r="A54" s="79" t="s">
        <v>45</v>
      </c>
      <c r="B54" s="79"/>
      <c r="C54" s="79"/>
      <c r="D54" s="79"/>
      <c r="E54" s="79"/>
      <c r="F54" s="79"/>
      <c r="G54" s="79"/>
      <c r="H54" s="79"/>
      <c r="I54" s="79"/>
      <c r="J54" s="79"/>
      <c r="K54" s="79"/>
      <c r="L54" s="79"/>
      <c r="M54" s="79"/>
      <c r="N54" s="79"/>
      <c r="O54" s="79"/>
      <c r="P54" s="79"/>
      <c r="Q54" s="79"/>
      <c r="R54" s="79"/>
      <c r="S54" s="79"/>
      <c r="T54" s="79"/>
      <c r="U54" s="79"/>
    </row>
    <row r="55" spans="1:24" x14ac:dyDescent="0.2">
      <c r="A55" s="79"/>
      <c r="B55" s="79"/>
      <c r="C55" s="79"/>
      <c r="D55" s="79"/>
      <c r="E55" s="79"/>
      <c r="F55" s="79"/>
      <c r="G55" s="79"/>
      <c r="H55" s="79"/>
      <c r="I55" s="79"/>
      <c r="J55" s="79"/>
      <c r="K55" s="79"/>
      <c r="L55" s="79"/>
      <c r="M55" s="79"/>
      <c r="N55" s="79"/>
      <c r="O55" s="79"/>
      <c r="P55" s="79"/>
      <c r="Q55" s="79"/>
      <c r="R55" s="79"/>
      <c r="S55" s="79"/>
      <c r="T55" s="79"/>
      <c r="U55" s="79"/>
    </row>
    <row r="56" spans="1:24" x14ac:dyDescent="0.2">
      <c r="A56" s="79"/>
      <c r="B56" s="79"/>
      <c r="C56" s="79"/>
      <c r="D56" s="79"/>
      <c r="E56" s="79"/>
      <c r="F56" s="79"/>
      <c r="G56" s="79"/>
      <c r="H56" s="79"/>
      <c r="I56" s="79"/>
      <c r="J56" s="79"/>
      <c r="K56" s="79"/>
      <c r="L56" s="79"/>
      <c r="M56" s="79"/>
      <c r="N56" s="79"/>
      <c r="O56" s="79"/>
      <c r="P56" s="79"/>
      <c r="Q56" s="79"/>
      <c r="R56" s="79"/>
      <c r="S56" s="79"/>
      <c r="T56" s="79"/>
      <c r="U56" s="79"/>
    </row>
    <row r="57" spans="1:24" x14ac:dyDescent="0.2">
      <c r="A57" s="79"/>
      <c r="B57" s="79"/>
      <c r="C57" s="79"/>
      <c r="D57" s="79"/>
      <c r="E57" s="79"/>
      <c r="F57" s="79"/>
      <c r="G57" s="79"/>
      <c r="H57" s="79"/>
      <c r="I57" s="79"/>
      <c r="J57" s="79"/>
      <c r="K57" s="79"/>
      <c r="L57" s="79"/>
      <c r="M57" s="79"/>
      <c r="N57" s="79"/>
      <c r="O57" s="79"/>
      <c r="P57" s="79"/>
      <c r="Q57" s="79"/>
      <c r="R57" s="79"/>
      <c r="S57" s="79"/>
      <c r="T57" s="79"/>
      <c r="U57" s="79"/>
    </row>
  </sheetData>
  <mergeCells count="28">
    <mergeCell ref="A21:A23"/>
    <mergeCell ref="B21:U21"/>
    <mergeCell ref="B22:E22"/>
    <mergeCell ref="F22:I22"/>
    <mergeCell ref="J22:M22"/>
    <mergeCell ref="N22:Q22"/>
    <mergeCell ref="R22:U22"/>
    <mergeCell ref="A4:A6"/>
    <mergeCell ref="B4:U4"/>
    <mergeCell ref="B5:E5"/>
    <mergeCell ref="F5:I5"/>
    <mergeCell ref="J5:M5"/>
    <mergeCell ref="R5:U5"/>
    <mergeCell ref="N5:Q5"/>
    <mergeCell ref="A54:U57"/>
    <mergeCell ref="R52:T52"/>
    <mergeCell ref="A38:A39"/>
    <mergeCell ref="B38:U38"/>
    <mergeCell ref="B39:E39"/>
    <mergeCell ref="F52:H52"/>
    <mergeCell ref="J52:L52"/>
    <mergeCell ref="N52:P52"/>
    <mergeCell ref="B52:D52"/>
    <mergeCell ref="B2:T2"/>
    <mergeCell ref="F39:I39"/>
    <mergeCell ref="J39:M39"/>
    <mergeCell ref="N39:Q39"/>
    <mergeCell ref="R39:U39"/>
  </mergeCells>
  <phoneticPr fontId="4" type="noConversion"/>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1"/>
  <dimension ref="A1:Z57"/>
  <sheetViews>
    <sheetView showGridLines="0" zoomScale="70" workbookViewId="0">
      <selection activeCell="U67" sqref="U67"/>
    </sheetView>
  </sheetViews>
  <sheetFormatPr defaultRowHeight="12" x14ac:dyDescent="0.2"/>
  <cols>
    <col min="1" max="1" width="15.140625" style="1" customWidth="1"/>
    <col min="2" max="4" width="11.28515625" style="3" bestFit="1" customWidth="1"/>
    <col min="5" max="5" width="11.7109375" style="3" customWidth="1"/>
    <col min="6" max="8" width="11.28515625" style="3" customWidth="1"/>
    <col min="9" max="9" width="11.7109375" style="3" customWidth="1"/>
    <col min="10" max="12" width="11.28515625" style="3" customWidth="1"/>
    <col min="13" max="13" width="11.7109375" style="3" customWidth="1"/>
    <col min="14" max="14" width="12.28515625" style="3" bestFit="1" customWidth="1"/>
    <col min="15" max="15" width="11.28515625" style="3" customWidth="1"/>
    <col min="16" max="17" width="12.28515625" style="3" bestFit="1" customWidth="1"/>
    <col min="18" max="20" width="11.28515625" style="3" customWidth="1"/>
    <col min="21" max="21" width="11.7109375" style="3" customWidth="1"/>
    <col min="22" max="16384" width="9.140625" style="1"/>
  </cols>
  <sheetData>
    <row r="1" spans="1:26" x14ac:dyDescent="0.2">
      <c r="A1" s="22"/>
      <c r="B1" s="23"/>
      <c r="C1" s="23"/>
      <c r="D1" s="23"/>
      <c r="E1" s="23"/>
      <c r="F1" s="23"/>
      <c r="G1" s="23"/>
      <c r="H1" s="23"/>
      <c r="I1" s="23"/>
      <c r="J1" s="23"/>
      <c r="K1" s="23"/>
      <c r="L1" s="23"/>
      <c r="M1" s="23"/>
      <c r="N1" s="23"/>
      <c r="O1" s="23"/>
      <c r="P1" s="23"/>
      <c r="Q1" s="23"/>
      <c r="R1" s="23"/>
      <c r="S1" s="23"/>
      <c r="T1" s="23"/>
      <c r="U1" s="23"/>
      <c r="V1" s="22"/>
    </row>
    <row r="2" spans="1:26" ht="18" customHeight="1" x14ac:dyDescent="0.2">
      <c r="A2" s="22"/>
      <c r="B2" s="80" t="s">
        <v>79</v>
      </c>
      <c r="C2" s="80"/>
      <c r="D2" s="80"/>
      <c r="E2" s="80"/>
      <c r="F2" s="80"/>
      <c r="G2" s="80"/>
      <c r="H2" s="80"/>
      <c r="I2" s="80"/>
      <c r="J2" s="80"/>
      <c r="K2" s="80"/>
      <c r="L2" s="80"/>
      <c r="M2" s="80"/>
      <c r="N2" s="80"/>
      <c r="O2" s="80"/>
      <c r="P2" s="80"/>
      <c r="Q2" s="80"/>
      <c r="R2" s="80"/>
      <c r="S2" s="80"/>
      <c r="T2" s="80"/>
      <c r="U2" s="22"/>
      <c r="V2" s="22"/>
    </row>
    <row r="3" spans="1:26" ht="15.75" customHeight="1" x14ac:dyDescent="0.2">
      <c r="A3" s="22"/>
      <c r="B3" s="23"/>
      <c r="C3" s="23"/>
      <c r="D3" s="23"/>
      <c r="E3" s="23"/>
      <c r="F3" s="23"/>
      <c r="G3" s="23"/>
      <c r="H3" s="23"/>
      <c r="I3" s="23"/>
      <c r="J3" s="23"/>
      <c r="K3" s="23"/>
      <c r="L3" s="23"/>
      <c r="M3" s="23"/>
      <c r="N3" s="23"/>
      <c r="O3" s="23"/>
      <c r="P3" s="23"/>
      <c r="Q3" s="23"/>
      <c r="R3" s="23"/>
      <c r="S3" s="23"/>
      <c r="T3" s="23"/>
      <c r="U3" s="23"/>
      <c r="V3" s="22"/>
    </row>
    <row r="4" spans="1:26" s="4" customFormat="1" ht="18" customHeight="1" x14ac:dyDescent="0.2">
      <c r="A4" s="70" t="s">
        <v>0</v>
      </c>
      <c r="B4" s="81" t="s">
        <v>26</v>
      </c>
      <c r="C4" s="82"/>
      <c r="D4" s="82"/>
      <c r="E4" s="82"/>
      <c r="F4" s="82"/>
      <c r="G4" s="82"/>
      <c r="H4" s="82"/>
      <c r="I4" s="82"/>
      <c r="J4" s="82"/>
      <c r="K4" s="82"/>
      <c r="L4" s="82"/>
      <c r="M4" s="82"/>
      <c r="N4" s="82"/>
      <c r="O4" s="82"/>
      <c r="P4" s="82"/>
      <c r="Q4" s="82"/>
      <c r="R4" s="82"/>
      <c r="S4" s="82"/>
      <c r="T4" s="82"/>
      <c r="U4" s="83"/>
      <c r="W4" s="1"/>
      <c r="X4" s="1"/>
      <c r="Y4" s="1"/>
      <c r="Z4" s="1"/>
    </row>
    <row r="5" spans="1:26" s="4" customFormat="1" ht="18" customHeight="1" x14ac:dyDescent="0.2">
      <c r="A5" s="70"/>
      <c r="B5" s="75" t="s">
        <v>20</v>
      </c>
      <c r="C5" s="76"/>
      <c r="D5" s="76"/>
      <c r="E5" s="77"/>
      <c r="F5" s="75" t="s">
        <v>21</v>
      </c>
      <c r="G5" s="76"/>
      <c r="H5" s="76"/>
      <c r="I5" s="77"/>
      <c r="J5" s="75" t="s">
        <v>22</v>
      </c>
      <c r="K5" s="76"/>
      <c r="L5" s="76"/>
      <c r="M5" s="77"/>
      <c r="N5" s="75" t="s">
        <v>23</v>
      </c>
      <c r="O5" s="76"/>
      <c r="P5" s="76"/>
      <c r="Q5" s="77"/>
      <c r="R5" s="75" t="s">
        <v>24</v>
      </c>
      <c r="S5" s="76"/>
      <c r="T5" s="76"/>
      <c r="U5" s="77"/>
      <c r="W5" s="1"/>
      <c r="X5" s="1"/>
      <c r="Y5" s="1"/>
      <c r="Z5" s="1"/>
    </row>
    <row r="6" spans="1:26" s="4" customFormat="1" ht="21.2" customHeight="1" x14ac:dyDescent="0.2">
      <c r="A6" s="71"/>
      <c r="B6" s="15" t="s">
        <v>1</v>
      </c>
      <c r="C6" s="15" t="s">
        <v>2</v>
      </c>
      <c r="D6" s="15" t="s">
        <v>3</v>
      </c>
      <c r="E6" s="15" t="s">
        <v>4</v>
      </c>
      <c r="F6" s="15" t="s">
        <v>1</v>
      </c>
      <c r="G6" s="15" t="s">
        <v>2</v>
      </c>
      <c r="H6" s="15" t="s">
        <v>3</v>
      </c>
      <c r="I6" s="15" t="s">
        <v>4</v>
      </c>
      <c r="J6" s="15" t="s">
        <v>1</v>
      </c>
      <c r="K6" s="15" t="s">
        <v>2</v>
      </c>
      <c r="L6" s="15" t="s">
        <v>3</v>
      </c>
      <c r="M6" s="15" t="s">
        <v>4</v>
      </c>
      <c r="N6" s="15" t="s">
        <v>1</v>
      </c>
      <c r="O6" s="15" t="s">
        <v>2</v>
      </c>
      <c r="P6" s="15" t="s">
        <v>3</v>
      </c>
      <c r="Q6" s="15" t="s">
        <v>4</v>
      </c>
      <c r="R6" s="15" t="s">
        <v>1</v>
      </c>
      <c r="S6" s="15" t="s">
        <v>2</v>
      </c>
      <c r="T6" s="15" t="s">
        <v>3</v>
      </c>
      <c r="U6" s="15" t="s">
        <v>4</v>
      </c>
      <c r="W6" s="1"/>
      <c r="X6" s="1"/>
      <c r="Y6" s="1"/>
      <c r="Z6" s="1"/>
    </row>
    <row r="7" spans="1:26" ht="18.75" customHeight="1" x14ac:dyDescent="0.2">
      <c r="A7" s="5" t="s">
        <v>11</v>
      </c>
      <c r="B7" s="6">
        <v>66304</v>
      </c>
      <c r="C7" s="6">
        <v>199294</v>
      </c>
      <c r="D7" s="6">
        <v>542061</v>
      </c>
      <c r="E7" s="7">
        <f>SUM(B7:D7)</f>
        <v>807659</v>
      </c>
      <c r="F7" s="8">
        <v>2863744</v>
      </c>
      <c r="G7" s="6">
        <v>1152595</v>
      </c>
      <c r="H7" s="6">
        <v>2045682</v>
      </c>
      <c r="I7" s="7">
        <f t="shared" ref="I7:I17" si="0">SUM(F7:H7)</f>
        <v>6062021</v>
      </c>
      <c r="J7" s="8">
        <v>0</v>
      </c>
      <c r="K7" s="6">
        <v>0</v>
      </c>
      <c r="L7" s="6">
        <v>0</v>
      </c>
      <c r="M7" s="7">
        <f>SUM(J7:L7)</f>
        <v>0</v>
      </c>
      <c r="N7" s="8">
        <v>17491536</v>
      </c>
      <c r="O7" s="6">
        <v>8564764</v>
      </c>
      <c r="P7" s="6">
        <v>16490732</v>
      </c>
      <c r="Q7" s="7">
        <f t="shared" ref="Q7:Q17" si="1">SUM(N7:P7)</f>
        <v>42547032</v>
      </c>
      <c r="R7" s="8">
        <v>1597942</v>
      </c>
      <c r="S7" s="6">
        <v>1061340</v>
      </c>
      <c r="T7" s="6">
        <v>2153310</v>
      </c>
      <c r="U7" s="7">
        <f t="shared" ref="U7:U17" si="2">SUM(R7:T7)</f>
        <v>4812592</v>
      </c>
    </row>
    <row r="8" spans="1:26" ht="18.75" customHeight="1" x14ac:dyDescent="0.2">
      <c r="A8" s="5" t="s">
        <v>15</v>
      </c>
      <c r="B8" s="6">
        <v>38815</v>
      </c>
      <c r="C8" s="6">
        <v>168876</v>
      </c>
      <c r="D8" s="6">
        <v>453286</v>
      </c>
      <c r="E8" s="7">
        <f>SUM(B8:D8)</f>
        <v>660977</v>
      </c>
      <c r="F8" s="8">
        <v>2891792</v>
      </c>
      <c r="G8" s="6">
        <v>1196404</v>
      </c>
      <c r="H8" s="6">
        <v>1747656</v>
      </c>
      <c r="I8" s="7">
        <f t="shared" si="0"/>
        <v>5835852</v>
      </c>
      <c r="J8" s="8">
        <v>0</v>
      </c>
      <c r="K8" s="6">
        <v>0</v>
      </c>
      <c r="L8" s="6">
        <v>0</v>
      </c>
      <c r="M8" s="7">
        <f>SUM(J8:L8)</f>
        <v>0</v>
      </c>
      <c r="N8" s="8">
        <v>16530094</v>
      </c>
      <c r="O8" s="6">
        <v>8036720</v>
      </c>
      <c r="P8" s="6">
        <v>12430530</v>
      </c>
      <c r="Q8" s="7">
        <f t="shared" si="1"/>
        <v>36997344</v>
      </c>
      <c r="R8" s="8">
        <v>1559310</v>
      </c>
      <c r="S8" s="6">
        <v>974948</v>
      </c>
      <c r="T8" s="6">
        <v>1662766</v>
      </c>
      <c r="U8" s="7">
        <f t="shared" si="2"/>
        <v>4197024</v>
      </c>
    </row>
    <row r="9" spans="1:26" ht="18.75" customHeight="1" x14ac:dyDescent="0.2">
      <c r="A9" s="5" t="s">
        <v>16</v>
      </c>
      <c r="B9" s="6">
        <v>53134</v>
      </c>
      <c r="C9" s="6">
        <v>260468</v>
      </c>
      <c r="D9" s="6">
        <v>593825</v>
      </c>
      <c r="E9" s="7">
        <f>SUM(B9:D9)</f>
        <v>907427</v>
      </c>
      <c r="F9" s="8">
        <v>3325243</v>
      </c>
      <c r="G9" s="6">
        <v>1370771</v>
      </c>
      <c r="H9" s="6">
        <v>1961321</v>
      </c>
      <c r="I9" s="7">
        <f t="shared" si="0"/>
        <v>6657335</v>
      </c>
      <c r="J9" s="8">
        <v>0</v>
      </c>
      <c r="K9" s="6">
        <v>0</v>
      </c>
      <c r="L9" s="6">
        <v>0</v>
      </c>
      <c r="M9" s="7">
        <f>SUM(J9:L9)</f>
        <v>0</v>
      </c>
      <c r="N9" s="8">
        <v>18180976</v>
      </c>
      <c r="O9" s="6">
        <v>8656604</v>
      </c>
      <c r="P9" s="6">
        <v>13314355</v>
      </c>
      <c r="Q9" s="7">
        <f t="shared" si="1"/>
        <v>40151935</v>
      </c>
      <c r="R9" s="8">
        <v>1837917</v>
      </c>
      <c r="S9" s="6">
        <v>953834</v>
      </c>
      <c r="T9" s="6">
        <v>1586684</v>
      </c>
      <c r="U9" s="7">
        <f t="shared" si="2"/>
        <v>4378435</v>
      </c>
    </row>
    <row r="10" spans="1:26" ht="18.75" customHeight="1" x14ac:dyDescent="0.2">
      <c r="A10" s="5" t="s">
        <v>19</v>
      </c>
      <c r="B10" s="6">
        <v>12954</v>
      </c>
      <c r="C10" s="6">
        <v>178335</v>
      </c>
      <c r="D10" s="6">
        <v>533409</v>
      </c>
      <c r="E10" s="7">
        <f>SUM(B10:D10)</f>
        <v>724698</v>
      </c>
      <c r="F10" s="8">
        <v>2494667</v>
      </c>
      <c r="G10" s="6">
        <v>1232032</v>
      </c>
      <c r="H10" s="6">
        <v>1884719</v>
      </c>
      <c r="I10" s="7">
        <f t="shared" si="0"/>
        <v>5611418</v>
      </c>
      <c r="J10" s="8">
        <v>0</v>
      </c>
      <c r="K10" s="6">
        <v>0</v>
      </c>
      <c r="L10" s="6">
        <v>0</v>
      </c>
      <c r="M10" s="7">
        <f>SUM(J10:L10)</f>
        <v>0</v>
      </c>
      <c r="N10" s="8">
        <v>14226939</v>
      </c>
      <c r="O10" s="6">
        <v>7957441</v>
      </c>
      <c r="P10" s="6">
        <v>12830243</v>
      </c>
      <c r="Q10" s="7">
        <f t="shared" si="1"/>
        <v>35014623</v>
      </c>
      <c r="R10" s="8">
        <v>2151621</v>
      </c>
      <c r="S10" s="6">
        <v>1298726</v>
      </c>
      <c r="T10" s="6">
        <v>2222397</v>
      </c>
      <c r="U10" s="7">
        <f t="shared" si="2"/>
        <v>5672744</v>
      </c>
    </row>
    <row r="11" spans="1:26" ht="18.75" customHeight="1" x14ac:dyDescent="0.2">
      <c r="A11" s="5" t="s">
        <v>17</v>
      </c>
      <c r="B11" s="6">
        <v>52689</v>
      </c>
      <c r="C11" s="6">
        <v>330026</v>
      </c>
      <c r="D11" s="6">
        <v>969699</v>
      </c>
      <c r="E11" s="7">
        <f t="shared" ref="E11:E17" si="3">SUM(B11:D11)</f>
        <v>1352414</v>
      </c>
      <c r="F11" s="8">
        <v>5217907</v>
      </c>
      <c r="G11" s="6">
        <v>2328094</v>
      </c>
      <c r="H11" s="6">
        <v>3665340</v>
      </c>
      <c r="I11" s="7">
        <f t="shared" si="0"/>
        <v>11211341</v>
      </c>
      <c r="J11" s="8">
        <v>0</v>
      </c>
      <c r="K11" s="6">
        <v>0</v>
      </c>
      <c r="L11" s="6">
        <v>0</v>
      </c>
      <c r="M11" s="7">
        <f t="shared" ref="M11:M17" si="4">SUM(J11:L11)</f>
        <v>0</v>
      </c>
      <c r="N11" s="8">
        <v>30413725</v>
      </c>
      <c r="O11" s="6">
        <v>14554443</v>
      </c>
      <c r="P11" s="6">
        <v>24478428</v>
      </c>
      <c r="Q11" s="7">
        <f t="shared" si="1"/>
        <v>69446596</v>
      </c>
      <c r="R11" s="8">
        <v>4175604</v>
      </c>
      <c r="S11" s="6">
        <v>2211224</v>
      </c>
      <c r="T11" s="6">
        <v>4056758</v>
      </c>
      <c r="U11" s="7">
        <f t="shared" si="2"/>
        <v>10443586</v>
      </c>
    </row>
    <row r="12" spans="1:26" ht="18.75" customHeight="1" x14ac:dyDescent="0.2">
      <c r="A12" s="5" t="s">
        <v>18</v>
      </c>
      <c r="B12" s="6">
        <v>10351</v>
      </c>
      <c r="C12" s="6">
        <v>125955</v>
      </c>
      <c r="D12" s="6">
        <v>464855</v>
      </c>
      <c r="E12" s="7">
        <f t="shared" si="3"/>
        <v>601161</v>
      </c>
      <c r="F12" s="8">
        <v>3394669</v>
      </c>
      <c r="G12" s="6">
        <v>1396198</v>
      </c>
      <c r="H12" s="6">
        <v>2203526</v>
      </c>
      <c r="I12" s="7">
        <f t="shared" si="0"/>
        <v>6994393</v>
      </c>
      <c r="J12" s="8">
        <v>0</v>
      </c>
      <c r="K12" s="6">
        <v>0</v>
      </c>
      <c r="L12" s="6">
        <v>0</v>
      </c>
      <c r="M12" s="7">
        <f t="shared" si="4"/>
        <v>0</v>
      </c>
      <c r="N12" s="8">
        <v>20914254</v>
      </c>
      <c r="O12" s="6">
        <v>9236868</v>
      </c>
      <c r="P12" s="6">
        <v>14945176</v>
      </c>
      <c r="Q12" s="7">
        <f t="shared" si="1"/>
        <v>45096298</v>
      </c>
      <c r="R12" s="8">
        <v>1224514</v>
      </c>
      <c r="S12" s="6">
        <v>729319</v>
      </c>
      <c r="T12" s="6">
        <v>1318775</v>
      </c>
      <c r="U12" s="7">
        <f t="shared" si="2"/>
        <v>3272608</v>
      </c>
    </row>
    <row r="13" spans="1:26" ht="18.75" customHeight="1" x14ac:dyDescent="0.2">
      <c r="A13" s="5" t="s">
        <v>5</v>
      </c>
      <c r="B13" s="6">
        <v>10793</v>
      </c>
      <c r="C13" s="6">
        <v>133037</v>
      </c>
      <c r="D13" s="6">
        <v>492625</v>
      </c>
      <c r="E13" s="7">
        <f t="shared" si="3"/>
        <v>636455</v>
      </c>
      <c r="F13" s="8">
        <v>3894872</v>
      </c>
      <c r="G13" s="6">
        <v>1655145</v>
      </c>
      <c r="H13" s="6">
        <v>2425474</v>
      </c>
      <c r="I13" s="7">
        <f t="shared" si="0"/>
        <v>7975491</v>
      </c>
      <c r="J13" s="8">
        <v>0</v>
      </c>
      <c r="K13" s="6">
        <v>0</v>
      </c>
      <c r="L13" s="6">
        <v>0</v>
      </c>
      <c r="M13" s="7">
        <f t="shared" si="4"/>
        <v>0</v>
      </c>
      <c r="N13" s="8">
        <v>22998624</v>
      </c>
      <c r="O13" s="6">
        <v>10675426</v>
      </c>
      <c r="P13" s="6">
        <v>16128431</v>
      </c>
      <c r="Q13" s="7">
        <f t="shared" si="1"/>
        <v>49802481</v>
      </c>
      <c r="R13" s="8">
        <v>1230303</v>
      </c>
      <c r="S13" s="6">
        <v>783508</v>
      </c>
      <c r="T13" s="6">
        <v>1327609</v>
      </c>
      <c r="U13" s="7">
        <f t="shared" si="2"/>
        <v>3341420</v>
      </c>
    </row>
    <row r="14" spans="1:26" ht="18.75" customHeight="1" x14ac:dyDescent="0.2">
      <c r="A14" s="5" t="s">
        <v>6</v>
      </c>
      <c r="B14" s="6">
        <v>12510</v>
      </c>
      <c r="C14" s="6">
        <v>160436</v>
      </c>
      <c r="D14" s="6">
        <v>524426</v>
      </c>
      <c r="E14" s="7">
        <f t="shared" si="3"/>
        <v>697372</v>
      </c>
      <c r="F14" s="8">
        <v>3589699</v>
      </c>
      <c r="G14" s="6">
        <v>1527745</v>
      </c>
      <c r="H14" s="6">
        <v>2456142</v>
      </c>
      <c r="I14" s="7">
        <f t="shared" si="0"/>
        <v>7573586</v>
      </c>
      <c r="J14" s="8">
        <v>0</v>
      </c>
      <c r="K14" s="6">
        <v>0</v>
      </c>
      <c r="L14" s="6">
        <v>0</v>
      </c>
      <c r="M14" s="7">
        <f t="shared" si="4"/>
        <v>0</v>
      </c>
      <c r="N14" s="8">
        <v>22640387</v>
      </c>
      <c r="O14" s="6">
        <v>10013768</v>
      </c>
      <c r="P14" s="6">
        <v>16338449</v>
      </c>
      <c r="Q14" s="7">
        <f t="shared" si="1"/>
        <v>48992604</v>
      </c>
      <c r="R14" s="8">
        <v>1105198</v>
      </c>
      <c r="S14" s="6">
        <v>682454</v>
      </c>
      <c r="T14" s="6">
        <v>1216409</v>
      </c>
      <c r="U14" s="7">
        <f t="shared" si="2"/>
        <v>3004061</v>
      </c>
    </row>
    <row r="15" spans="1:26" ht="18.75" customHeight="1" x14ac:dyDescent="0.2">
      <c r="A15" s="5" t="s">
        <v>7</v>
      </c>
      <c r="B15" s="6">
        <v>13969</v>
      </c>
      <c r="C15" s="6">
        <v>205708</v>
      </c>
      <c r="D15" s="6">
        <v>536957</v>
      </c>
      <c r="E15" s="7">
        <f t="shared" si="3"/>
        <v>756634</v>
      </c>
      <c r="F15" s="8">
        <v>3745211</v>
      </c>
      <c r="G15" s="6">
        <v>1535166</v>
      </c>
      <c r="H15" s="6">
        <v>2208681</v>
      </c>
      <c r="I15" s="7">
        <f t="shared" si="0"/>
        <v>7489058</v>
      </c>
      <c r="J15" s="8">
        <v>0</v>
      </c>
      <c r="K15" s="6">
        <v>0</v>
      </c>
      <c r="L15" s="6">
        <v>0</v>
      </c>
      <c r="M15" s="7">
        <f t="shared" si="4"/>
        <v>0</v>
      </c>
      <c r="N15" s="8">
        <v>21130757</v>
      </c>
      <c r="O15" s="6">
        <v>9194342</v>
      </c>
      <c r="P15" s="6">
        <v>13739030</v>
      </c>
      <c r="Q15" s="7">
        <f t="shared" si="1"/>
        <v>44064129</v>
      </c>
      <c r="R15" s="8">
        <v>1276825</v>
      </c>
      <c r="S15" s="6">
        <v>779583</v>
      </c>
      <c r="T15" s="6">
        <v>1310295</v>
      </c>
      <c r="U15" s="7">
        <f t="shared" si="2"/>
        <v>3366703</v>
      </c>
    </row>
    <row r="16" spans="1:26" ht="18.75" customHeight="1" x14ac:dyDescent="0.2">
      <c r="A16" s="5" t="s">
        <v>8</v>
      </c>
      <c r="B16" s="6">
        <v>30132</v>
      </c>
      <c r="C16" s="6">
        <v>141892</v>
      </c>
      <c r="D16" s="6">
        <v>363673</v>
      </c>
      <c r="E16" s="7">
        <f t="shared" si="3"/>
        <v>535697</v>
      </c>
      <c r="F16" s="8">
        <v>2739302</v>
      </c>
      <c r="G16" s="6">
        <v>1293140</v>
      </c>
      <c r="H16" s="6">
        <v>1942246</v>
      </c>
      <c r="I16" s="7">
        <f t="shared" si="0"/>
        <v>5974688</v>
      </c>
      <c r="J16" s="8">
        <v>0</v>
      </c>
      <c r="K16" s="6">
        <v>0</v>
      </c>
      <c r="L16" s="6">
        <v>0</v>
      </c>
      <c r="M16" s="7">
        <f t="shared" si="4"/>
        <v>0</v>
      </c>
      <c r="N16" s="8">
        <v>14879738</v>
      </c>
      <c r="O16" s="6">
        <v>7801609</v>
      </c>
      <c r="P16" s="6">
        <v>12298413</v>
      </c>
      <c r="Q16" s="7">
        <f t="shared" si="1"/>
        <v>34979760</v>
      </c>
      <c r="R16" s="8">
        <v>940920</v>
      </c>
      <c r="S16" s="6">
        <v>640784</v>
      </c>
      <c r="T16" s="6">
        <v>1132306</v>
      </c>
      <c r="U16" s="7">
        <f t="shared" si="2"/>
        <v>2714010</v>
      </c>
    </row>
    <row r="17" spans="1:26" ht="18.75" customHeight="1" x14ac:dyDescent="0.2">
      <c r="A17" s="5" t="s">
        <v>9</v>
      </c>
      <c r="B17" s="6">
        <v>30014</v>
      </c>
      <c r="C17" s="6">
        <v>127196</v>
      </c>
      <c r="D17" s="6">
        <v>333960</v>
      </c>
      <c r="E17" s="7">
        <f t="shared" si="3"/>
        <v>491170</v>
      </c>
      <c r="F17" s="8">
        <v>3014103</v>
      </c>
      <c r="G17" s="6">
        <v>1281247</v>
      </c>
      <c r="H17" s="6">
        <v>1996502</v>
      </c>
      <c r="I17" s="7">
        <f t="shared" si="0"/>
        <v>6291852</v>
      </c>
      <c r="J17" s="8">
        <v>0</v>
      </c>
      <c r="K17" s="6">
        <v>0</v>
      </c>
      <c r="L17" s="6">
        <v>0</v>
      </c>
      <c r="M17" s="7">
        <f t="shared" si="4"/>
        <v>0</v>
      </c>
      <c r="N17" s="8">
        <v>14918239</v>
      </c>
      <c r="O17" s="6">
        <v>7016125</v>
      </c>
      <c r="P17" s="6">
        <v>11624983</v>
      </c>
      <c r="Q17" s="7">
        <f t="shared" si="1"/>
        <v>33559347</v>
      </c>
      <c r="R17" s="8">
        <v>1289677</v>
      </c>
      <c r="S17" s="6">
        <v>819713</v>
      </c>
      <c r="T17" s="6">
        <v>1481615</v>
      </c>
      <c r="U17" s="7">
        <f t="shared" si="2"/>
        <v>3591005</v>
      </c>
    </row>
    <row r="18" spans="1:26" ht="18.75" customHeight="1" x14ac:dyDescent="0.2">
      <c r="A18" s="5" t="s">
        <v>10</v>
      </c>
      <c r="B18" s="57" t="s">
        <v>72</v>
      </c>
      <c r="C18" s="57" t="s">
        <v>72</v>
      </c>
      <c r="D18" s="57" t="s">
        <v>72</v>
      </c>
      <c r="E18" s="58" t="s">
        <v>72</v>
      </c>
      <c r="F18" s="57" t="s">
        <v>72</v>
      </c>
      <c r="G18" s="57" t="s">
        <v>72</v>
      </c>
      <c r="H18" s="57" t="s">
        <v>72</v>
      </c>
      <c r="I18" s="58" t="s">
        <v>72</v>
      </c>
      <c r="J18" s="57" t="s">
        <v>72</v>
      </c>
      <c r="K18" s="57" t="s">
        <v>72</v>
      </c>
      <c r="L18" s="57" t="s">
        <v>72</v>
      </c>
      <c r="M18" s="58" t="s">
        <v>72</v>
      </c>
      <c r="N18" s="57" t="s">
        <v>72</v>
      </c>
      <c r="O18" s="57" t="s">
        <v>72</v>
      </c>
      <c r="P18" s="57" t="s">
        <v>72</v>
      </c>
      <c r="Q18" s="58" t="s">
        <v>72</v>
      </c>
      <c r="R18" s="57" t="s">
        <v>72</v>
      </c>
      <c r="S18" s="57" t="s">
        <v>72</v>
      </c>
      <c r="T18" s="57" t="s">
        <v>72</v>
      </c>
      <c r="U18" s="58" t="s">
        <v>72</v>
      </c>
    </row>
    <row r="19" spans="1:26" ht="21.75" customHeight="1" x14ac:dyDescent="0.2">
      <c r="A19" s="16" t="s">
        <v>12</v>
      </c>
      <c r="B19" s="17">
        <f t="shared" ref="B19:U19" si="5">SUM(B7:B18)</f>
        <v>331665</v>
      </c>
      <c r="C19" s="18">
        <f t="shared" si="5"/>
        <v>2031223</v>
      </c>
      <c r="D19" s="18">
        <f t="shared" si="5"/>
        <v>5808776</v>
      </c>
      <c r="E19" s="19">
        <f t="shared" si="5"/>
        <v>8171664</v>
      </c>
      <c r="F19" s="17">
        <f t="shared" si="5"/>
        <v>37171209</v>
      </c>
      <c r="G19" s="18">
        <f t="shared" si="5"/>
        <v>15968537</v>
      </c>
      <c r="H19" s="18">
        <f t="shared" si="5"/>
        <v>24537289</v>
      </c>
      <c r="I19" s="19">
        <f t="shared" si="5"/>
        <v>77677035</v>
      </c>
      <c r="J19" s="17">
        <f t="shared" si="5"/>
        <v>0</v>
      </c>
      <c r="K19" s="18">
        <f t="shared" si="5"/>
        <v>0</v>
      </c>
      <c r="L19" s="18">
        <f t="shared" si="5"/>
        <v>0</v>
      </c>
      <c r="M19" s="19">
        <f t="shared" si="5"/>
        <v>0</v>
      </c>
      <c r="N19" s="17">
        <f t="shared" si="5"/>
        <v>214325269</v>
      </c>
      <c r="O19" s="18">
        <f t="shared" si="5"/>
        <v>101708110</v>
      </c>
      <c r="P19" s="18">
        <f t="shared" si="5"/>
        <v>164618770</v>
      </c>
      <c r="Q19" s="19">
        <f t="shared" si="5"/>
        <v>480652149</v>
      </c>
      <c r="R19" s="17">
        <f t="shared" si="5"/>
        <v>18389831</v>
      </c>
      <c r="S19" s="18">
        <f t="shared" si="5"/>
        <v>10935433</v>
      </c>
      <c r="T19" s="18">
        <f t="shared" si="5"/>
        <v>19468924</v>
      </c>
      <c r="U19" s="19">
        <f t="shared" si="5"/>
        <v>48794188</v>
      </c>
      <c r="W19" s="3"/>
    </row>
    <row r="20" spans="1:26" s="2" customFormat="1" ht="12.75" customHeight="1" x14ac:dyDescent="0.2">
      <c r="A20" s="9"/>
    </row>
    <row r="21" spans="1:26" ht="19.5" customHeight="1" x14ac:dyDescent="0.2">
      <c r="A21" s="69" t="s">
        <v>0</v>
      </c>
      <c r="B21" s="72" t="s">
        <v>25</v>
      </c>
      <c r="C21" s="73"/>
      <c r="D21" s="73"/>
      <c r="E21" s="73"/>
      <c r="F21" s="73"/>
      <c r="G21" s="73"/>
      <c r="H21" s="73"/>
      <c r="I21" s="73"/>
      <c r="J21" s="73"/>
      <c r="K21" s="73"/>
      <c r="L21" s="73"/>
      <c r="M21" s="73"/>
      <c r="N21" s="73"/>
      <c r="O21" s="73"/>
      <c r="P21" s="73"/>
      <c r="Q21" s="73"/>
      <c r="R21" s="73"/>
      <c r="S21" s="73"/>
      <c r="T21" s="73"/>
      <c r="U21" s="74"/>
      <c r="V21" s="4"/>
      <c r="W21" s="4"/>
      <c r="X21" s="4"/>
      <c r="Y21" s="4"/>
      <c r="Z21" s="4"/>
    </row>
    <row r="22" spans="1:26" ht="19.5" customHeight="1" x14ac:dyDescent="0.2">
      <c r="A22" s="70"/>
      <c r="B22" s="75" t="s">
        <v>20</v>
      </c>
      <c r="C22" s="76"/>
      <c r="D22" s="76"/>
      <c r="E22" s="77"/>
      <c r="F22" s="75" t="s">
        <v>21</v>
      </c>
      <c r="G22" s="76"/>
      <c r="H22" s="76"/>
      <c r="I22" s="77"/>
      <c r="J22" s="75" t="s">
        <v>22</v>
      </c>
      <c r="K22" s="76"/>
      <c r="L22" s="76"/>
      <c r="M22" s="77"/>
      <c r="N22" s="75" t="s">
        <v>23</v>
      </c>
      <c r="O22" s="76"/>
      <c r="P22" s="76"/>
      <c r="Q22" s="77"/>
      <c r="R22" s="75" t="s">
        <v>24</v>
      </c>
      <c r="S22" s="76"/>
      <c r="T22" s="76"/>
      <c r="U22" s="77"/>
      <c r="V22" s="4"/>
      <c r="W22" s="4"/>
      <c r="X22" s="4"/>
      <c r="Y22" s="4"/>
      <c r="Z22" s="4"/>
    </row>
    <row r="23" spans="1:26" ht="19.5" customHeight="1" x14ac:dyDescent="0.2">
      <c r="A23" s="71"/>
      <c r="B23" s="15"/>
      <c r="C23" s="15"/>
      <c r="D23" s="15"/>
      <c r="E23" s="15" t="s">
        <v>4</v>
      </c>
      <c r="F23" s="15"/>
      <c r="G23" s="15"/>
      <c r="H23" s="15"/>
      <c r="I23" s="15" t="s">
        <v>4</v>
      </c>
      <c r="J23" s="15"/>
      <c r="K23" s="15"/>
      <c r="L23" s="15"/>
      <c r="M23" s="15" t="s">
        <v>4</v>
      </c>
      <c r="N23" s="15"/>
      <c r="O23" s="15"/>
      <c r="P23" s="15"/>
      <c r="Q23" s="15" t="s">
        <v>4</v>
      </c>
      <c r="R23" s="15"/>
      <c r="S23" s="15"/>
      <c r="T23" s="15"/>
      <c r="U23" s="15" t="s">
        <v>4</v>
      </c>
      <c r="V23" s="4"/>
      <c r="W23" s="4"/>
      <c r="X23" s="4"/>
      <c r="Y23" s="4"/>
      <c r="Z23" s="4"/>
    </row>
    <row r="24" spans="1:26" ht="19.5" customHeight="1" x14ac:dyDescent="0.2">
      <c r="A24" s="5" t="s">
        <v>11</v>
      </c>
      <c r="B24" s="10"/>
      <c r="C24" s="10"/>
      <c r="D24" s="10"/>
      <c r="E24" s="7">
        <v>46621</v>
      </c>
      <c r="F24" s="10"/>
      <c r="G24" s="10"/>
      <c r="H24" s="10"/>
      <c r="I24" s="7">
        <v>849592</v>
      </c>
      <c r="J24" s="10"/>
      <c r="K24" s="10"/>
      <c r="L24" s="10"/>
      <c r="M24" s="7">
        <v>0</v>
      </c>
      <c r="N24" s="10"/>
      <c r="O24" s="10"/>
      <c r="P24" s="10"/>
      <c r="Q24" s="7">
        <v>141298</v>
      </c>
      <c r="R24" s="10"/>
      <c r="S24" s="10"/>
      <c r="T24" s="10"/>
      <c r="U24" s="7">
        <v>0</v>
      </c>
    </row>
    <row r="25" spans="1:26" ht="19.5" customHeight="1" x14ac:dyDescent="0.2">
      <c r="A25" s="5" t="s">
        <v>15</v>
      </c>
      <c r="B25" s="10"/>
      <c r="C25" s="10"/>
      <c r="D25" s="10"/>
      <c r="E25" s="7">
        <v>39620</v>
      </c>
      <c r="F25" s="10"/>
      <c r="G25" s="10"/>
      <c r="H25" s="10"/>
      <c r="I25" s="7">
        <v>642378</v>
      </c>
      <c r="J25" s="10"/>
      <c r="K25" s="10"/>
      <c r="L25" s="10"/>
      <c r="M25" s="7">
        <v>0</v>
      </c>
      <c r="N25" s="10"/>
      <c r="O25" s="10"/>
      <c r="P25" s="10"/>
      <c r="Q25" s="7">
        <v>149982</v>
      </c>
      <c r="R25" s="10"/>
      <c r="S25" s="10"/>
      <c r="T25" s="10"/>
      <c r="U25" s="7">
        <v>0</v>
      </c>
    </row>
    <row r="26" spans="1:26" ht="19.5" customHeight="1" x14ac:dyDescent="0.2">
      <c r="A26" s="5" t="s">
        <v>16</v>
      </c>
      <c r="B26" s="10"/>
      <c r="C26" s="10"/>
      <c r="D26" s="10"/>
      <c r="E26" s="7">
        <v>48062</v>
      </c>
      <c r="F26" s="10"/>
      <c r="G26" s="10"/>
      <c r="H26" s="10"/>
      <c r="I26" s="7">
        <v>676258</v>
      </c>
      <c r="J26" s="10"/>
      <c r="K26" s="10"/>
      <c r="L26" s="10"/>
      <c r="M26" s="7">
        <v>0</v>
      </c>
      <c r="N26" s="10"/>
      <c r="O26" s="10"/>
      <c r="P26" s="10"/>
      <c r="Q26" s="7">
        <v>15888</v>
      </c>
      <c r="R26" s="10"/>
      <c r="S26" s="10"/>
      <c r="T26" s="10"/>
      <c r="U26" s="7">
        <v>0</v>
      </c>
    </row>
    <row r="27" spans="1:26" ht="19.5" customHeight="1" x14ac:dyDescent="0.2">
      <c r="A27" s="5" t="s">
        <v>19</v>
      </c>
      <c r="B27" s="10"/>
      <c r="C27" s="10"/>
      <c r="D27" s="10"/>
      <c r="E27" s="7">
        <v>78903</v>
      </c>
      <c r="F27" s="10"/>
      <c r="G27" s="10"/>
      <c r="H27" s="10"/>
      <c r="I27" s="7">
        <v>593953</v>
      </c>
      <c r="J27" s="10"/>
      <c r="K27" s="10"/>
      <c r="L27" s="10"/>
      <c r="M27" s="7">
        <v>0</v>
      </c>
      <c r="N27" s="10"/>
      <c r="O27" s="10"/>
      <c r="P27" s="10"/>
      <c r="Q27" s="7">
        <v>15375</v>
      </c>
      <c r="R27" s="10"/>
      <c r="S27" s="10"/>
      <c r="T27" s="10"/>
      <c r="U27" s="7">
        <v>0</v>
      </c>
    </row>
    <row r="28" spans="1:26" ht="19.5" customHeight="1" x14ac:dyDescent="0.2">
      <c r="A28" s="5" t="s">
        <v>17</v>
      </c>
      <c r="B28" s="10"/>
      <c r="C28" s="10"/>
      <c r="D28" s="10"/>
      <c r="E28" s="7">
        <v>156932</v>
      </c>
      <c r="F28" s="10"/>
      <c r="G28" s="10"/>
      <c r="H28" s="10"/>
      <c r="I28" s="7">
        <v>950502</v>
      </c>
      <c r="J28" s="10"/>
      <c r="K28" s="10"/>
      <c r="L28" s="10"/>
      <c r="M28" s="7">
        <v>0</v>
      </c>
      <c r="N28" s="10"/>
      <c r="O28" s="10"/>
      <c r="P28" s="10"/>
      <c r="Q28" s="7">
        <v>31776</v>
      </c>
      <c r="R28" s="10"/>
      <c r="S28" s="10"/>
      <c r="T28" s="10"/>
      <c r="U28" s="7">
        <v>0</v>
      </c>
    </row>
    <row r="29" spans="1:26" ht="19.5" customHeight="1" x14ac:dyDescent="0.2">
      <c r="A29" s="5" t="s">
        <v>18</v>
      </c>
      <c r="B29" s="10"/>
      <c r="C29" s="10"/>
      <c r="D29" s="10"/>
      <c r="E29" s="7">
        <v>79093</v>
      </c>
      <c r="F29" s="10"/>
      <c r="G29" s="10"/>
      <c r="H29" s="10"/>
      <c r="I29" s="7">
        <v>391522</v>
      </c>
      <c r="J29" s="10"/>
      <c r="K29" s="10"/>
      <c r="L29" s="10"/>
      <c r="M29" s="7">
        <v>0</v>
      </c>
      <c r="N29" s="10"/>
      <c r="O29" s="10"/>
      <c r="P29" s="10"/>
      <c r="Q29" s="7">
        <v>15375</v>
      </c>
      <c r="R29" s="10"/>
      <c r="S29" s="10"/>
      <c r="T29" s="10"/>
      <c r="U29" s="7">
        <v>0</v>
      </c>
    </row>
    <row r="30" spans="1:26" ht="19.5" customHeight="1" x14ac:dyDescent="0.2">
      <c r="A30" s="5" t="s">
        <v>5</v>
      </c>
      <c r="B30" s="10"/>
      <c r="C30" s="10"/>
      <c r="D30" s="10"/>
      <c r="E30" s="7">
        <v>102579</v>
      </c>
      <c r="F30" s="10"/>
      <c r="G30" s="10"/>
      <c r="H30" s="10"/>
      <c r="I30" s="7">
        <v>432880</v>
      </c>
      <c r="J30" s="10"/>
      <c r="K30" s="10"/>
      <c r="L30" s="10"/>
      <c r="M30" s="7">
        <v>0</v>
      </c>
      <c r="N30" s="10"/>
      <c r="O30" s="10"/>
      <c r="P30" s="10"/>
      <c r="Q30" s="7">
        <v>15888</v>
      </c>
      <c r="R30" s="10"/>
      <c r="S30" s="10"/>
      <c r="T30" s="10"/>
      <c r="U30" s="7">
        <v>0</v>
      </c>
    </row>
    <row r="31" spans="1:26" ht="19.5" customHeight="1" x14ac:dyDescent="0.2">
      <c r="A31" s="5" t="s">
        <v>6</v>
      </c>
      <c r="B31" s="10"/>
      <c r="C31" s="10"/>
      <c r="D31" s="10"/>
      <c r="E31" s="7">
        <v>96295</v>
      </c>
      <c r="F31" s="10"/>
      <c r="G31" s="10"/>
      <c r="H31" s="10"/>
      <c r="I31" s="7">
        <v>321281</v>
      </c>
      <c r="J31" s="10"/>
      <c r="K31" s="10"/>
      <c r="L31" s="10"/>
      <c r="M31" s="7">
        <v>0</v>
      </c>
      <c r="N31" s="10"/>
      <c r="O31" s="10"/>
      <c r="P31" s="10"/>
      <c r="Q31" s="7">
        <v>15888</v>
      </c>
      <c r="R31" s="10"/>
      <c r="S31" s="10"/>
      <c r="T31" s="10"/>
      <c r="U31" s="7">
        <v>0</v>
      </c>
    </row>
    <row r="32" spans="1:26" ht="19.5" customHeight="1" x14ac:dyDescent="0.2">
      <c r="A32" s="5" t="s">
        <v>7</v>
      </c>
      <c r="B32" s="10"/>
      <c r="C32" s="10"/>
      <c r="D32" s="10"/>
      <c r="E32" s="7">
        <v>89384</v>
      </c>
      <c r="F32" s="10"/>
      <c r="G32" s="10"/>
      <c r="H32" s="10"/>
      <c r="I32" s="7">
        <v>300853</v>
      </c>
      <c r="J32" s="10"/>
      <c r="K32" s="10"/>
      <c r="L32" s="10"/>
      <c r="M32" s="7">
        <v>0</v>
      </c>
      <c r="N32" s="10"/>
      <c r="O32" s="10"/>
      <c r="P32" s="10"/>
      <c r="Q32" s="7">
        <v>15375</v>
      </c>
      <c r="R32" s="10"/>
      <c r="S32" s="10"/>
      <c r="T32" s="10"/>
      <c r="U32" s="7">
        <v>0</v>
      </c>
    </row>
    <row r="33" spans="1:24" ht="19.5" customHeight="1" x14ac:dyDescent="0.2">
      <c r="A33" s="5" t="s">
        <v>8</v>
      </c>
      <c r="B33" s="10"/>
      <c r="C33" s="10"/>
      <c r="D33" s="10"/>
      <c r="E33" s="7">
        <v>63126</v>
      </c>
      <c r="F33" s="10"/>
      <c r="G33" s="10"/>
      <c r="H33" s="10"/>
      <c r="I33" s="7">
        <v>324729</v>
      </c>
      <c r="J33" s="10"/>
      <c r="K33" s="10"/>
      <c r="L33" s="10"/>
      <c r="M33" s="7">
        <v>0</v>
      </c>
      <c r="N33" s="10"/>
      <c r="O33" s="10"/>
      <c r="P33" s="10"/>
      <c r="Q33" s="7">
        <v>15888</v>
      </c>
      <c r="R33" s="10"/>
      <c r="S33" s="10"/>
      <c r="T33" s="10"/>
      <c r="U33" s="7">
        <v>0</v>
      </c>
    </row>
    <row r="34" spans="1:24" ht="19.5" customHeight="1" x14ac:dyDescent="0.2">
      <c r="A34" s="5" t="s">
        <v>9</v>
      </c>
      <c r="B34" s="10"/>
      <c r="C34" s="10"/>
      <c r="D34" s="10"/>
      <c r="E34" s="7">
        <v>60994</v>
      </c>
      <c r="F34" s="10"/>
      <c r="G34" s="10"/>
      <c r="H34" s="10"/>
      <c r="I34" s="7">
        <v>325300</v>
      </c>
      <c r="J34" s="10"/>
      <c r="K34" s="10"/>
      <c r="L34" s="10"/>
      <c r="M34" s="7">
        <v>0</v>
      </c>
      <c r="N34" s="10"/>
      <c r="O34" s="10"/>
      <c r="P34" s="10"/>
      <c r="Q34" s="7">
        <v>15375</v>
      </c>
      <c r="R34" s="10"/>
      <c r="S34" s="10"/>
      <c r="T34" s="10"/>
      <c r="U34" s="7">
        <v>0</v>
      </c>
    </row>
    <row r="35" spans="1:24" ht="19.5" customHeight="1" x14ac:dyDescent="0.2">
      <c r="A35" s="5" t="s">
        <v>10</v>
      </c>
      <c r="B35" s="10"/>
      <c r="C35" s="10"/>
      <c r="D35" s="10"/>
      <c r="E35" s="58" t="s">
        <v>72</v>
      </c>
      <c r="F35" s="10"/>
      <c r="G35" s="10"/>
      <c r="H35" s="10"/>
      <c r="I35" s="58" t="s">
        <v>72</v>
      </c>
      <c r="J35" s="10"/>
      <c r="K35" s="10"/>
      <c r="L35" s="10"/>
      <c r="M35" s="58" t="s">
        <v>72</v>
      </c>
      <c r="N35" s="10"/>
      <c r="O35" s="10"/>
      <c r="P35" s="10"/>
      <c r="Q35" s="58" t="s">
        <v>72</v>
      </c>
      <c r="R35" s="10"/>
      <c r="S35" s="10"/>
      <c r="T35" s="10"/>
      <c r="U35" s="58" t="s">
        <v>72</v>
      </c>
    </row>
    <row r="36" spans="1:24" ht="21.2" customHeight="1" x14ac:dyDescent="0.2">
      <c r="A36" s="20" t="s">
        <v>12</v>
      </c>
      <c r="B36" s="17"/>
      <c r="C36" s="18"/>
      <c r="D36" s="18"/>
      <c r="E36" s="19">
        <f>SUM(E24:E35)</f>
        <v>861609</v>
      </c>
      <c r="F36" s="17"/>
      <c r="G36" s="18"/>
      <c r="H36" s="18"/>
      <c r="I36" s="19">
        <f>SUM(I24:I35)</f>
        <v>5809248</v>
      </c>
      <c r="J36" s="17"/>
      <c r="K36" s="18"/>
      <c r="L36" s="18"/>
      <c r="M36" s="19">
        <f>SUM(M24:M35)</f>
        <v>0</v>
      </c>
      <c r="N36" s="17"/>
      <c r="O36" s="18"/>
      <c r="P36" s="18"/>
      <c r="Q36" s="19">
        <f>SUM(Q24:Q35)</f>
        <v>448108</v>
      </c>
      <c r="R36" s="17"/>
      <c r="S36" s="18"/>
      <c r="T36" s="18"/>
      <c r="U36" s="19">
        <f>SUM(U24:U35)</f>
        <v>0</v>
      </c>
    </row>
    <row r="37" spans="1:24" s="2" customFormat="1" ht="13.5" customHeight="1" x14ac:dyDescent="0.2">
      <c r="A37" s="1"/>
      <c r="B37" s="3"/>
      <c r="C37" s="3"/>
      <c r="D37" s="3"/>
      <c r="E37" s="3"/>
      <c r="F37" s="3"/>
      <c r="G37" s="3"/>
      <c r="H37" s="3"/>
      <c r="I37" s="3"/>
    </row>
    <row r="38" spans="1:24" s="4" customFormat="1" ht="18" customHeight="1" x14ac:dyDescent="0.2">
      <c r="A38" s="69" t="s">
        <v>0</v>
      </c>
      <c r="B38" s="72" t="s">
        <v>13</v>
      </c>
      <c r="C38" s="73"/>
      <c r="D38" s="73"/>
      <c r="E38" s="73"/>
      <c r="F38" s="73"/>
      <c r="G38" s="73"/>
      <c r="H38" s="73"/>
      <c r="I38" s="73"/>
      <c r="J38" s="73"/>
      <c r="K38" s="73"/>
      <c r="L38" s="73"/>
      <c r="M38" s="73"/>
      <c r="N38" s="73"/>
      <c r="O38" s="73"/>
      <c r="P38" s="73"/>
      <c r="Q38" s="73"/>
      <c r="R38" s="73"/>
      <c r="S38" s="73"/>
      <c r="T38" s="73"/>
      <c r="U38" s="74"/>
    </row>
    <row r="39" spans="1:24" s="4" customFormat="1" ht="21.75" customHeight="1" x14ac:dyDescent="0.2">
      <c r="A39" s="71"/>
      <c r="B39" s="75" t="s">
        <v>20</v>
      </c>
      <c r="C39" s="76"/>
      <c r="D39" s="76"/>
      <c r="E39" s="77"/>
      <c r="F39" s="75" t="s">
        <v>21</v>
      </c>
      <c r="G39" s="76"/>
      <c r="H39" s="76"/>
      <c r="I39" s="77"/>
      <c r="J39" s="75" t="s">
        <v>22</v>
      </c>
      <c r="K39" s="76"/>
      <c r="L39" s="76"/>
      <c r="M39" s="77"/>
      <c r="N39" s="75" t="s">
        <v>23</v>
      </c>
      <c r="O39" s="76"/>
      <c r="P39" s="76"/>
      <c r="Q39" s="77"/>
      <c r="R39" s="75" t="s">
        <v>24</v>
      </c>
      <c r="S39" s="76"/>
      <c r="T39" s="76"/>
      <c r="U39" s="77"/>
    </row>
    <row r="40" spans="1:24" ht="19.5" customHeight="1" x14ac:dyDescent="0.2">
      <c r="A40" s="5" t="s">
        <v>11</v>
      </c>
      <c r="B40" s="11"/>
      <c r="C40" s="12"/>
      <c r="D40" s="12"/>
      <c r="E40" s="13">
        <v>712</v>
      </c>
      <c r="F40" s="12"/>
      <c r="G40" s="12"/>
      <c r="H40" s="12"/>
      <c r="I40" s="13">
        <v>3625</v>
      </c>
      <c r="J40" s="12"/>
      <c r="K40" s="12"/>
      <c r="L40" s="12"/>
      <c r="M40" s="13">
        <v>0</v>
      </c>
      <c r="N40" s="12"/>
      <c r="O40" s="12"/>
      <c r="P40" s="12"/>
      <c r="Q40" s="13">
        <v>1113</v>
      </c>
      <c r="R40" s="12"/>
      <c r="S40" s="12"/>
      <c r="T40" s="12"/>
      <c r="U40" s="13">
        <v>16</v>
      </c>
      <c r="X40" s="14"/>
    </row>
    <row r="41" spans="1:24" ht="19.5" customHeight="1" x14ac:dyDescent="0.2">
      <c r="A41" s="5" t="s">
        <v>15</v>
      </c>
      <c r="B41" s="11"/>
      <c r="C41" s="12"/>
      <c r="D41" s="12"/>
      <c r="E41" s="13">
        <v>741</v>
      </c>
      <c r="F41" s="12"/>
      <c r="G41" s="12"/>
      <c r="H41" s="12"/>
      <c r="I41" s="13">
        <v>3780</v>
      </c>
      <c r="J41" s="12"/>
      <c r="K41" s="12"/>
      <c r="L41" s="12"/>
      <c r="M41" s="13">
        <v>0</v>
      </c>
      <c r="N41" s="12"/>
      <c r="O41" s="12"/>
      <c r="P41" s="12"/>
      <c r="Q41" s="13">
        <v>1183</v>
      </c>
      <c r="R41" s="12"/>
      <c r="S41" s="12"/>
      <c r="T41" s="12"/>
      <c r="U41" s="13">
        <v>21</v>
      </c>
      <c r="X41" s="14"/>
    </row>
    <row r="42" spans="1:24" ht="19.5" customHeight="1" x14ac:dyDescent="0.2">
      <c r="A42" s="5" t="s">
        <v>16</v>
      </c>
      <c r="B42" s="11"/>
      <c r="C42" s="12"/>
      <c r="D42" s="12"/>
      <c r="E42" s="13">
        <v>1340</v>
      </c>
      <c r="F42" s="12"/>
      <c r="G42" s="12"/>
      <c r="H42" s="12"/>
      <c r="I42" s="13">
        <v>4101</v>
      </c>
      <c r="J42" s="12"/>
      <c r="K42" s="12"/>
      <c r="L42" s="12"/>
      <c r="M42" s="13">
        <v>0</v>
      </c>
      <c r="N42" s="12"/>
      <c r="O42" s="12"/>
      <c r="P42" s="12"/>
      <c r="Q42" s="13">
        <v>1041</v>
      </c>
      <c r="R42" s="12"/>
      <c r="S42" s="12"/>
      <c r="T42" s="12"/>
      <c r="U42" s="13">
        <v>18</v>
      </c>
      <c r="X42" s="14"/>
    </row>
    <row r="43" spans="1:24" ht="19.5" customHeight="1" x14ac:dyDescent="0.2">
      <c r="A43" s="5" t="s">
        <v>19</v>
      </c>
      <c r="B43" s="11"/>
      <c r="C43" s="12"/>
      <c r="D43" s="12"/>
      <c r="E43" s="13">
        <v>1734</v>
      </c>
      <c r="F43" s="12"/>
      <c r="G43" s="12"/>
      <c r="H43" s="12"/>
      <c r="I43" s="13">
        <v>4500</v>
      </c>
      <c r="J43" s="12"/>
      <c r="K43" s="12"/>
      <c r="L43" s="12"/>
      <c r="M43" s="13">
        <v>0</v>
      </c>
      <c r="N43" s="12"/>
      <c r="O43" s="12"/>
      <c r="P43" s="12"/>
      <c r="Q43" s="13">
        <v>1260</v>
      </c>
      <c r="R43" s="12"/>
      <c r="S43" s="12"/>
      <c r="T43" s="12"/>
      <c r="U43" s="13">
        <v>16</v>
      </c>
      <c r="X43" s="14"/>
    </row>
    <row r="44" spans="1:24" ht="19.5" customHeight="1" x14ac:dyDescent="0.2">
      <c r="A44" s="5" t="s">
        <v>17</v>
      </c>
      <c r="B44" s="11"/>
      <c r="C44" s="12"/>
      <c r="D44" s="12"/>
      <c r="E44" s="13">
        <v>1696</v>
      </c>
      <c r="F44" s="12"/>
      <c r="G44" s="12"/>
      <c r="H44" s="12"/>
      <c r="I44" s="13">
        <v>4687</v>
      </c>
      <c r="J44" s="12"/>
      <c r="K44" s="12"/>
      <c r="L44" s="12"/>
      <c r="M44" s="13">
        <v>0</v>
      </c>
      <c r="N44" s="12"/>
      <c r="O44" s="12"/>
      <c r="P44" s="12"/>
      <c r="Q44" s="13">
        <v>1269</v>
      </c>
      <c r="R44" s="12"/>
      <c r="S44" s="12"/>
      <c r="T44" s="12"/>
      <c r="U44" s="13">
        <v>19</v>
      </c>
      <c r="X44" s="14"/>
    </row>
    <row r="45" spans="1:24" ht="19.5" customHeight="1" x14ac:dyDescent="0.2">
      <c r="A45" s="5" t="s">
        <v>18</v>
      </c>
      <c r="B45" s="11"/>
      <c r="C45" s="12"/>
      <c r="D45" s="12"/>
      <c r="E45" s="13">
        <v>1233</v>
      </c>
      <c r="F45" s="12"/>
      <c r="G45" s="12"/>
      <c r="H45" s="12"/>
      <c r="I45" s="13">
        <v>3519</v>
      </c>
      <c r="J45" s="12"/>
      <c r="K45" s="12"/>
      <c r="L45" s="12"/>
      <c r="M45" s="13">
        <v>0</v>
      </c>
      <c r="N45" s="12"/>
      <c r="O45" s="12"/>
      <c r="P45" s="12"/>
      <c r="Q45" s="13">
        <v>889</v>
      </c>
      <c r="R45" s="12"/>
      <c r="S45" s="12"/>
      <c r="T45" s="12"/>
      <c r="U45" s="13">
        <v>6</v>
      </c>
      <c r="X45" s="14"/>
    </row>
    <row r="46" spans="1:24" ht="19.5" customHeight="1" x14ac:dyDescent="0.2">
      <c r="A46" s="5" t="s">
        <v>5</v>
      </c>
      <c r="B46" s="11"/>
      <c r="C46" s="12"/>
      <c r="D46" s="12"/>
      <c r="E46" s="13">
        <v>1249</v>
      </c>
      <c r="F46" s="12"/>
      <c r="G46" s="12"/>
      <c r="H46" s="12"/>
      <c r="I46" s="13">
        <v>3075</v>
      </c>
      <c r="J46" s="12"/>
      <c r="K46" s="12"/>
      <c r="L46" s="12"/>
      <c r="M46" s="13">
        <v>0</v>
      </c>
      <c r="N46" s="12"/>
      <c r="O46" s="12"/>
      <c r="P46" s="12"/>
      <c r="Q46" s="13">
        <v>702</v>
      </c>
      <c r="R46" s="12"/>
      <c r="S46" s="12"/>
      <c r="T46" s="12"/>
      <c r="U46" s="13">
        <v>6</v>
      </c>
      <c r="X46" s="14"/>
    </row>
    <row r="47" spans="1:24" ht="19.5" customHeight="1" x14ac:dyDescent="0.2">
      <c r="A47" s="5" t="s">
        <v>6</v>
      </c>
      <c r="B47" s="11"/>
      <c r="C47" s="12"/>
      <c r="D47" s="12"/>
      <c r="E47" s="13">
        <v>1131</v>
      </c>
      <c r="F47" s="12"/>
      <c r="G47" s="12"/>
      <c r="H47" s="12"/>
      <c r="I47" s="13">
        <v>2710</v>
      </c>
      <c r="J47" s="12"/>
      <c r="K47" s="12"/>
      <c r="L47" s="12"/>
      <c r="M47" s="13">
        <v>0</v>
      </c>
      <c r="N47" s="12"/>
      <c r="O47" s="12"/>
      <c r="P47" s="12"/>
      <c r="Q47" s="13">
        <v>571</v>
      </c>
      <c r="R47" s="12"/>
      <c r="S47" s="12"/>
      <c r="T47" s="12"/>
      <c r="U47" s="13">
        <v>4</v>
      </c>
      <c r="X47" s="14"/>
    </row>
    <row r="48" spans="1:24" ht="19.5" customHeight="1" x14ac:dyDescent="0.2">
      <c r="A48" s="5" t="s">
        <v>7</v>
      </c>
      <c r="B48" s="11"/>
      <c r="C48" s="12"/>
      <c r="D48" s="12"/>
      <c r="E48" s="13">
        <v>1542</v>
      </c>
      <c r="F48" s="12"/>
      <c r="G48" s="12"/>
      <c r="H48" s="12"/>
      <c r="I48" s="13">
        <v>3104</v>
      </c>
      <c r="J48" s="12"/>
      <c r="K48" s="12"/>
      <c r="L48" s="12"/>
      <c r="M48" s="13">
        <v>0</v>
      </c>
      <c r="N48" s="12"/>
      <c r="O48" s="12"/>
      <c r="P48" s="12"/>
      <c r="Q48" s="13">
        <v>613</v>
      </c>
      <c r="R48" s="12"/>
      <c r="S48" s="12"/>
      <c r="T48" s="12"/>
      <c r="U48" s="13">
        <v>5</v>
      </c>
      <c r="X48" s="14"/>
    </row>
    <row r="49" spans="1:24" ht="19.5" customHeight="1" x14ac:dyDescent="0.2">
      <c r="A49" s="5" t="s">
        <v>8</v>
      </c>
      <c r="B49" s="11"/>
      <c r="C49" s="12"/>
      <c r="D49" s="12"/>
      <c r="E49" s="13">
        <v>876</v>
      </c>
      <c r="F49" s="12"/>
      <c r="G49" s="12"/>
      <c r="H49" s="12"/>
      <c r="I49" s="13">
        <v>2152</v>
      </c>
      <c r="J49" s="12"/>
      <c r="K49" s="12"/>
      <c r="L49" s="12"/>
      <c r="M49" s="13">
        <v>0</v>
      </c>
      <c r="N49" s="12"/>
      <c r="O49" s="12"/>
      <c r="P49" s="12"/>
      <c r="Q49" s="13">
        <v>428</v>
      </c>
      <c r="R49" s="12"/>
      <c r="S49" s="12"/>
      <c r="T49" s="12"/>
      <c r="U49" s="13">
        <v>4</v>
      </c>
      <c r="X49" s="14"/>
    </row>
    <row r="50" spans="1:24" ht="19.5" customHeight="1" x14ac:dyDescent="0.2">
      <c r="A50" s="5" t="s">
        <v>9</v>
      </c>
      <c r="B50" s="11"/>
      <c r="C50" s="12"/>
      <c r="D50" s="12"/>
      <c r="E50" s="13">
        <v>524</v>
      </c>
      <c r="F50" s="12"/>
      <c r="G50" s="12"/>
      <c r="H50" s="12"/>
      <c r="I50" s="13">
        <v>1699</v>
      </c>
      <c r="J50" s="12"/>
      <c r="K50" s="12"/>
      <c r="L50" s="12"/>
      <c r="M50" s="13">
        <v>0</v>
      </c>
      <c r="N50" s="12"/>
      <c r="O50" s="12"/>
      <c r="P50" s="12"/>
      <c r="Q50" s="13">
        <v>531</v>
      </c>
      <c r="R50" s="12"/>
      <c r="S50" s="12"/>
      <c r="T50" s="12"/>
      <c r="U50" s="13">
        <v>4</v>
      </c>
      <c r="X50" s="14"/>
    </row>
    <row r="51" spans="1:24" ht="19.5" customHeight="1" x14ac:dyDescent="0.2">
      <c r="A51" s="5" t="s">
        <v>10</v>
      </c>
      <c r="B51" s="11"/>
      <c r="C51" s="12"/>
      <c r="D51" s="12"/>
      <c r="E51" s="58" t="s">
        <v>72</v>
      </c>
      <c r="F51" s="12"/>
      <c r="G51" s="12"/>
      <c r="H51" s="12"/>
      <c r="I51" s="58" t="s">
        <v>72</v>
      </c>
      <c r="J51" s="12"/>
      <c r="K51" s="12"/>
      <c r="L51" s="12"/>
      <c r="M51" s="58" t="s">
        <v>72</v>
      </c>
      <c r="N51" s="12"/>
      <c r="O51" s="12"/>
      <c r="P51" s="12"/>
      <c r="Q51" s="58" t="s">
        <v>72</v>
      </c>
      <c r="R51" s="12"/>
      <c r="S51" s="12"/>
      <c r="T51" s="12"/>
      <c r="U51" s="58" t="s">
        <v>72</v>
      </c>
      <c r="X51" s="14"/>
    </row>
    <row r="52" spans="1:24" ht="21.75" customHeight="1" x14ac:dyDescent="0.2">
      <c r="A52" s="20" t="s">
        <v>14</v>
      </c>
      <c r="B52" s="63"/>
      <c r="C52" s="64"/>
      <c r="D52" s="65"/>
      <c r="E52" s="21">
        <f>AVERAGE(E40:E51)</f>
        <v>1161.6363636363637</v>
      </c>
      <c r="F52" s="63"/>
      <c r="G52" s="64"/>
      <c r="H52" s="65"/>
      <c r="I52" s="21">
        <f>AVERAGE(I40:I51)</f>
        <v>3359.2727272727275</v>
      </c>
      <c r="J52" s="63"/>
      <c r="K52" s="64"/>
      <c r="L52" s="65"/>
      <c r="M52" s="21">
        <f>AVERAGE(M40:M51)</f>
        <v>0</v>
      </c>
      <c r="N52" s="63"/>
      <c r="O52" s="64"/>
      <c r="P52" s="65"/>
      <c r="Q52" s="21">
        <f>AVERAGE(Q40:Q51)</f>
        <v>872.72727272727275</v>
      </c>
      <c r="R52" s="63"/>
      <c r="S52" s="64"/>
      <c r="T52" s="65"/>
      <c r="U52" s="21">
        <f>AVERAGE(U40:U51)</f>
        <v>10.818181818181818</v>
      </c>
    </row>
    <row r="54" spans="1:24" x14ac:dyDescent="0.2">
      <c r="A54" s="79" t="s">
        <v>45</v>
      </c>
      <c r="B54" s="79"/>
      <c r="C54" s="79"/>
      <c r="D54" s="79"/>
      <c r="E54" s="79"/>
      <c r="F54" s="79"/>
      <c r="G54" s="79"/>
      <c r="H54" s="79"/>
      <c r="I54" s="79"/>
      <c r="J54" s="79"/>
      <c r="K54" s="79"/>
      <c r="L54" s="79"/>
      <c r="M54" s="79"/>
      <c r="N54" s="79"/>
      <c r="O54" s="79"/>
      <c r="P54" s="79"/>
      <c r="Q54" s="79"/>
      <c r="R54" s="79"/>
      <c r="S54" s="79"/>
      <c r="T54" s="79"/>
      <c r="U54" s="79"/>
    </row>
    <row r="55" spans="1:24" x14ac:dyDescent="0.2">
      <c r="A55" s="79"/>
      <c r="B55" s="79"/>
      <c r="C55" s="79"/>
      <c r="D55" s="79"/>
      <c r="E55" s="79"/>
      <c r="F55" s="79"/>
      <c r="G55" s="79"/>
      <c r="H55" s="79"/>
      <c r="I55" s="79"/>
      <c r="J55" s="79"/>
      <c r="K55" s="79"/>
      <c r="L55" s="79"/>
      <c r="M55" s="79"/>
      <c r="N55" s="79"/>
      <c r="O55" s="79"/>
      <c r="P55" s="79"/>
      <c r="Q55" s="79"/>
      <c r="R55" s="79"/>
      <c r="S55" s="79"/>
      <c r="T55" s="79"/>
      <c r="U55" s="79"/>
    </row>
    <row r="56" spans="1:24" x14ac:dyDescent="0.2">
      <c r="A56" s="79"/>
      <c r="B56" s="79"/>
      <c r="C56" s="79"/>
      <c r="D56" s="79"/>
      <c r="E56" s="79"/>
      <c r="F56" s="79"/>
      <c r="G56" s="79"/>
      <c r="H56" s="79"/>
      <c r="I56" s="79"/>
      <c r="J56" s="79"/>
      <c r="K56" s="79"/>
      <c r="L56" s="79"/>
      <c r="M56" s="79"/>
      <c r="N56" s="79"/>
      <c r="O56" s="79"/>
      <c r="P56" s="79"/>
      <c r="Q56" s="79"/>
      <c r="R56" s="79"/>
      <c r="S56" s="79"/>
      <c r="T56" s="79"/>
      <c r="U56" s="79"/>
    </row>
    <row r="57" spans="1:24" x14ac:dyDescent="0.2">
      <c r="A57" s="79"/>
      <c r="B57" s="79"/>
      <c r="C57" s="79"/>
      <c r="D57" s="79"/>
      <c r="E57" s="79"/>
      <c r="F57" s="79"/>
      <c r="G57" s="79"/>
      <c r="H57" s="79"/>
      <c r="I57" s="79"/>
      <c r="J57" s="79"/>
      <c r="K57" s="79"/>
      <c r="L57" s="79"/>
      <c r="M57" s="79"/>
      <c r="N57" s="79"/>
      <c r="O57" s="79"/>
      <c r="P57" s="79"/>
      <c r="Q57" s="79"/>
      <c r="R57" s="79"/>
      <c r="S57" s="79"/>
      <c r="T57" s="79"/>
      <c r="U57" s="79"/>
    </row>
  </sheetData>
  <mergeCells count="28">
    <mergeCell ref="A21:A23"/>
    <mergeCell ref="B21:U21"/>
    <mergeCell ref="B22:E22"/>
    <mergeCell ref="F22:I22"/>
    <mergeCell ref="J22:M22"/>
    <mergeCell ref="N22:Q22"/>
    <mergeCell ref="R22:U22"/>
    <mergeCell ref="B2:T2"/>
    <mergeCell ref="A4:A6"/>
    <mergeCell ref="B4:U4"/>
    <mergeCell ref="B5:E5"/>
    <mergeCell ref="F5:I5"/>
    <mergeCell ref="J5:M5"/>
    <mergeCell ref="N5:Q5"/>
    <mergeCell ref="R5:U5"/>
    <mergeCell ref="A54:U57"/>
    <mergeCell ref="R39:U39"/>
    <mergeCell ref="B52:D52"/>
    <mergeCell ref="F52:H52"/>
    <mergeCell ref="J52:L52"/>
    <mergeCell ref="N52:P52"/>
    <mergeCell ref="R52:T52"/>
    <mergeCell ref="B39:E39"/>
    <mergeCell ref="F39:I39"/>
    <mergeCell ref="J39:M39"/>
    <mergeCell ref="N39:Q39"/>
    <mergeCell ref="A38:A39"/>
    <mergeCell ref="B38:U38"/>
  </mergeCells>
  <phoneticPr fontId="4" type="noConversion"/>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23</vt:i4>
      </vt:variant>
    </vt:vector>
  </HeadingPairs>
  <TitlesOfParts>
    <vt:vector size="23" baseType="lpstr">
      <vt:lpstr>DATI PPAA ITALIA</vt:lpstr>
      <vt:lpstr>DATI PPAA REGIONALI</vt:lpstr>
      <vt:lpstr>ABRUZZO</vt:lpstr>
      <vt:lpstr>BASILICATA</vt:lpstr>
      <vt:lpstr>CALABRIA</vt:lpstr>
      <vt:lpstr>CAMPANIA</vt:lpstr>
      <vt:lpstr>EMILIA ROMAGNA</vt:lpstr>
      <vt:lpstr>FRIULI VENEZIA GIULIA</vt:lpstr>
      <vt:lpstr>LAZIO</vt:lpstr>
      <vt:lpstr>LIGURIA</vt:lpstr>
      <vt:lpstr>LOMBARDIA</vt:lpstr>
      <vt:lpstr>MARCHE</vt:lpstr>
      <vt:lpstr>MOLISE</vt:lpstr>
      <vt:lpstr>PIEMONTE</vt:lpstr>
      <vt:lpstr>PUGLIA</vt:lpstr>
      <vt:lpstr>SARDEGNA</vt:lpstr>
      <vt:lpstr>SICILIA</vt:lpstr>
      <vt:lpstr>TOSCANA</vt:lpstr>
      <vt:lpstr>TRENTINO ALTO ADIGE</vt:lpstr>
      <vt:lpstr>UMBRIA</vt:lpstr>
      <vt:lpstr>VALLE D'AOSTA</vt:lpstr>
      <vt:lpstr>VENETO</vt:lpstr>
      <vt:lpstr>ITALIA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Gianandrea Greco</dc:creator>
  <cp:lastModifiedBy>Gianandrea Greco</cp:lastModifiedBy>
  <cp:lastPrinted>2011-05-23T16:36:20Z</cp:lastPrinted>
  <dcterms:created xsi:type="dcterms:W3CDTF">2008-02-04T16:32:40Z</dcterms:created>
  <dcterms:modified xsi:type="dcterms:W3CDTF">2012-04-18T12:59:49Z</dcterms:modified>
</cp:coreProperties>
</file>