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3600" windowWidth="19155" windowHeight="7035"/>
  </bookViews>
  <sheets>
    <sheet name="All 7 Dettaglio economico1" sheetId="5" r:id="rId1"/>
  </sheets>
  <calcPr calcId="162913"/>
</workbook>
</file>

<file path=xl/calcChain.xml><?xml version="1.0" encoding="utf-8"?>
<calcChain xmlns="http://schemas.openxmlformats.org/spreadsheetml/2006/main">
  <c r="G7" i="5" l="1"/>
  <c r="G8" i="5"/>
  <c r="G9" i="5"/>
  <c r="G6" i="5"/>
  <c r="H9" i="5" l="1"/>
  <c r="F9" i="5"/>
  <c r="H8" i="5"/>
  <c r="F8" i="5"/>
  <c r="H7" i="5"/>
  <c r="F7" i="5"/>
  <c r="H6" i="5"/>
  <c r="G11" i="5"/>
  <c r="F6" i="5"/>
  <c r="F10" i="5" s="1"/>
  <c r="F14" i="5" l="1"/>
</calcChain>
</file>

<file path=xl/sharedStrings.xml><?xml version="1.0" encoding="utf-8"?>
<sst xmlns="http://schemas.openxmlformats.org/spreadsheetml/2006/main" count="16" uniqueCount="16">
  <si>
    <t xml:space="preserve">Descrizione </t>
  </si>
  <si>
    <t>Numero richieste stimate
 periodo 2022 - 2024</t>
  </si>
  <si>
    <t>Importo totale offerto IVA esclusa</t>
  </si>
  <si>
    <t>Importo totale a base d'asta IVA esclusa</t>
  </si>
  <si>
    <t>Importo totale offerto
(€)</t>
  </si>
  <si>
    <t>Verifica in caso di importo offerto superiore all'importo totale a base d'asta IVA esclusa</t>
  </si>
  <si>
    <t>Certificazione piani formativi con importo finanziato fino a € 10.000,00</t>
  </si>
  <si>
    <t>Certificazione piani formativi con importo finanziato da € 10.001,00 fino a € 30.000,00</t>
  </si>
  <si>
    <t>Certificazione piani formativi con importo finanziato da € 30.001,00 fino a € 50.000,00</t>
  </si>
  <si>
    <t>Certificazione piani formativi con importo finanziato da € 50.001,00 fino a € 100.000,00</t>
  </si>
  <si>
    <t>Importo unitario a base d'asta IVA esclusa
(€)</t>
  </si>
  <si>
    <t>Importo totale stimato a base d'asta IVA esclusa
(€)</t>
  </si>
  <si>
    <t>RDA 50959</t>
  </si>
  <si>
    <t>Verifica importo unitario IVA esclusa non superiore alla base d'asta</t>
  </si>
  <si>
    <t xml:space="preserve">Celle da compilare </t>
  </si>
  <si>
    <r>
      <t xml:space="preserve">Importo unitario offerto I VA esclusa 
(€)
</t>
    </r>
    <r>
      <rPr>
        <sz val="11"/>
        <color theme="1"/>
        <rFont val="Calibri"/>
        <family val="2"/>
        <scheme val="minor"/>
      </rPr>
      <t>(Gli importi devono essere inferiori o uguali ai singoli importi a base d'asta colonna 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</si>
</sst>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164" fontId="0" fillId="0" borderId="1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1" xfId="0" applyFont="1" applyFill="1" applyBorder="1" applyAlignment="1" applyProtection="1">
      <alignment horizontal="center" vertical="top" wrapText="1"/>
    </xf>
    <xf numFmtId="0" fontId="2" fillId="2" borderId="2" xfId="0" applyFont="1" applyFill="1" applyBorder="1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top" wrapText="1"/>
    </xf>
    <xf numFmtId="0" fontId="4" fillId="0" borderId="11" xfId="0" applyFont="1" applyBorder="1" applyAlignment="1" applyProtection="1">
      <alignment vertical="top" wrapText="1"/>
    </xf>
    <xf numFmtId="0" fontId="4" fillId="0" borderId="13" xfId="0" applyFont="1" applyBorder="1" applyAlignment="1" applyProtection="1">
      <alignment horizontal="center" vertical="top" wrapText="1"/>
    </xf>
    <xf numFmtId="164" fontId="0" fillId="0" borderId="1" xfId="0" applyNumberFormat="1" applyFont="1" applyBorder="1" applyAlignment="1" applyProtection="1">
      <alignment horizontal="center" vertical="top" wrapText="1"/>
    </xf>
    <xf numFmtId="0" fontId="4" fillId="0" borderId="12" xfId="0" applyFont="1" applyBorder="1" applyAlignment="1" applyProtection="1">
      <alignment vertical="top" wrapText="1"/>
    </xf>
    <xf numFmtId="0" fontId="4" fillId="0" borderId="14" xfId="0" applyFont="1" applyBorder="1" applyAlignment="1" applyProtection="1">
      <alignment horizontal="center" vertical="top" wrapText="1"/>
    </xf>
    <xf numFmtId="164" fontId="0" fillId="0" borderId="4" xfId="0" applyNumberFormat="1" applyFont="1" applyBorder="1" applyAlignment="1" applyProtection="1">
      <alignment horizontal="center" vertical="top" wrapText="1"/>
    </xf>
    <xf numFmtId="0" fontId="4" fillId="0" borderId="15" xfId="0" applyFont="1" applyBorder="1" applyAlignment="1" applyProtection="1">
      <alignment vertical="top" wrapText="1"/>
    </xf>
    <xf numFmtId="0" fontId="4" fillId="0" borderId="7" xfId="0" applyFont="1" applyFill="1" applyBorder="1" applyAlignment="1" applyProtection="1">
      <alignment horizontal="center" vertical="top" wrapText="1"/>
    </xf>
    <xf numFmtId="164" fontId="0" fillId="0" borderId="6" xfId="0" applyNumberFormat="1" applyFont="1" applyBorder="1" applyAlignment="1" applyProtection="1">
      <alignment horizontal="center" vertical="top" wrapText="1"/>
    </xf>
    <xf numFmtId="164" fontId="0" fillId="0" borderId="3" xfId="0" applyNumberFormat="1" applyFont="1" applyBorder="1" applyAlignment="1" applyProtection="1">
      <alignment horizontal="center" vertical="top" wrapText="1"/>
    </xf>
    <xf numFmtId="0" fontId="3" fillId="0" borderId="5" xfId="0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Font="1" applyProtection="1"/>
    <xf numFmtId="0" fontId="3" fillId="0" borderId="1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8" xfId="0" applyFont="1" applyFill="1" applyBorder="1" applyAlignment="1" applyProtection="1">
      <alignment horizontal="left" vertical="top" wrapText="1"/>
    </xf>
    <xf numFmtId="0" fontId="3" fillId="0" borderId="9" xfId="0" applyFont="1" applyFill="1" applyBorder="1" applyAlignment="1" applyProtection="1">
      <alignment horizontal="left" vertical="top" wrapText="1"/>
    </xf>
    <xf numFmtId="0" fontId="3" fillId="0" borderId="10" xfId="0" applyFont="1" applyFill="1" applyBorder="1" applyAlignment="1" applyProtection="1">
      <alignment horizontal="left" vertical="top" wrapText="1"/>
    </xf>
    <xf numFmtId="164" fontId="0" fillId="0" borderId="4" xfId="0" applyNumberFormat="1" applyFont="1" applyBorder="1" applyAlignment="1" applyProtection="1">
      <alignment horizontal="center" vertical="top" wrapText="1"/>
      <protection locked="0"/>
    </xf>
    <xf numFmtId="164" fontId="0" fillId="0" borderId="6" xfId="0" applyNumberFormat="1" applyFont="1" applyBorder="1" applyAlignment="1" applyProtection="1">
      <alignment horizontal="center" vertical="top" wrapText="1"/>
      <protection locked="0"/>
    </xf>
  </cellXfs>
  <cellStyles count="4">
    <cellStyle name="Normale" xfId="0" builtinId="0"/>
    <cellStyle name="Normale 2" xfId="1"/>
    <cellStyle name="Normale 3" xfId="2"/>
    <cellStyle name="Percentuale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abSelected="1" workbookViewId="0">
      <selection activeCell="E6" sqref="E6:E9"/>
    </sheetView>
  </sheetViews>
  <sheetFormatPr defaultRowHeight="15" x14ac:dyDescent="0.25"/>
  <cols>
    <col min="2" max="2" width="34.140625" customWidth="1"/>
    <col min="3" max="3" width="16.7109375" customWidth="1"/>
    <col min="4" max="4" width="15.5703125" customWidth="1"/>
    <col min="5" max="5" width="23.7109375" customWidth="1"/>
    <col min="6" max="6" width="15.140625" customWidth="1"/>
    <col min="7" max="7" width="14.140625" customWidth="1"/>
    <col min="8" max="8" width="20.140625" customWidth="1"/>
  </cols>
  <sheetData>
    <row r="3" spans="2:8" x14ac:dyDescent="0.25">
      <c r="B3" s="2" t="s">
        <v>12</v>
      </c>
      <c r="C3" s="2"/>
      <c r="D3" s="2"/>
      <c r="E3" s="2"/>
      <c r="F3" s="2"/>
      <c r="G3" s="2"/>
      <c r="H3" s="2"/>
    </row>
    <row r="4" spans="2:8" ht="15.75" thickBot="1" x14ac:dyDescent="0.3">
      <c r="B4" s="2"/>
      <c r="C4" s="2"/>
      <c r="D4" s="2"/>
      <c r="E4" s="2" t="s">
        <v>14</v>
      </c>
      <c r="F4" s="2"/>
      <c r="G4" s="2"/>
      <c r="H4" s="2"/>
    </row>
    <row r="5" spans="2:8" ht="105.75" thickBot="1" x14ac:dyDescent="0.3">
      <c r="B5" s="3" t="s">
        <v>0</v>
      </c>
      <c r="C5" s="4" t="s">
        <v>1</v>
      </c>
      <c r="D5" s="5" t="s">
        <v>10</v>
      </c>
      <c r="E5" s="6" t="s">
        <v>15</v>
      </c>
      <c r="F5" s="5" t="s">
        <v>11</v>
      </c>
      <c r="G5" s="5" t="s">
        <v>4</v>
      </c>
      <c r="H5" s="4" t="s">
        <v>13</v>
      </c>
    </row>
    <row r="6" spans="2:8" ht="30.75" thickBot="1" x14ac:dyDescent="0.3">
      <c r="B6" s="7" t="s">
        <v>6</v>
      </c>
      <c r="C6" s="8">
        <v>2</v>
      </c>
      <c r="D6" s="9">
        <v>600</v>
      </c>
      <c r="E6" s="1"/>
      <c r="F6" s="9">
        <f t="shared" ref="F6:F9" si="0">C6*D6</f>
        <v>1200</v>
      </c>
      <c r="G6" s="9">
        <f>C6*E6</f>
        <v>0</v>
      </c>
      <c r="H6" s="9" t="str">
        <f>IF(E6&gt;D6,"ATTENZIONE importo unitario offerto superiore all'importo unitario a base d'asta","OK")</f>
        <v>OK</v>
      </c>
    </row>
    <row r="7" spans="2:8" ht="45.75" thickBot="1" x14ac:dyDescent="0.3">
      <c r="B7" s="10" t="s">
        <v>7</v>
      </c>
      <c r="C7" s="11">
        <v>2</v>
      </c>
      <c r="D7" s="12">
        <v>850</v>
      </c>
      <c r="E7" s="29"/>
      <c r="F7" s="9">
        <f t="shared" si="0"/>
        <v>1700</v>
      </c>
      <c r="G7" s="9">
        <f t="shared" ref="G7:G9" si="1">C7*E7</f>
        <v>0</v>
      </c>
      <c r="H7" s="9" t="str">
        <f>IF(E7&gt;D7,"ATTENZIONE importo unitario offerto superiore all'importo unitario a base d'asta","OK")</f>
        <v>OK</v>
      </c>
    </row>
    <row r="8" spans="2:8" ht="45.75" thickBot="1" x14ac:dyDescent="0.3">
      <c r="B8" s="10" t="s">
        <v>8</v>
      </c>
      <c r="C8" s="11">
        <v>2</v>
      </c>
      <c r="D8" s="9">
        <v>950</v>
      </c>
      <c r="E8" s="1"/>
      <c r="F8" s="9">
        <f t="shared" si="0"/>
        <v>1900</v>
      </c>
      <c r="G8" s="9">
        <f t="shared" si="1"/>
        <v>0</v>
      </c>
      <c r="H8" s="9" t="str">
        <f>IF(E8&gt;D8,"ATTENZIONE importo unitario offerto superiore all'importo unitario a base d'asta","OK")</f>
        <v>OK</v>
      </c>
    </row>
    <row r="9" spans="2:8" ht="45.75" thickBot="1" x14ac:dyDescent="0.3">
      <c r="B9" s="13" t="s">
        <v>9</v>
      </c>
      <c r="C9" s="14">
        <v>2</v>
      </c>
      <c r="D9" s="15">
        <v>1100</v>
      </c>
      <c r="E9" s="30"/>
      <c r="F9" s="9">
        <f t="shared" si="0"/>
        <v>2200</v>
      </c>
      <c r="G9" s="9">
        <f t="shared" si="1"/>
        <v>0</v>
      </c>
      <c r="H9" s="9" t="str">
        <f>IF(E9&gt;D9,"ATTENZIONE importo unitario offerto superiore all'importo unitario a base d'asta","OK")</f>
        <v>OK</v>
      </c>
    </row>
    <row r="10" spans="2:8" ht="15.75" thickBot="1" x14ac:dyDescent="0.3">
      <c r="B10" s="23" t="s">
        <v>3</v>
      </c>
      <c r="C10" s="24"/>
      <c r="D10" s="25"/>
      <c r="E10" s="17"/>
      <c r="F10" s="18">
        <f>SUM(F6:F9)</f>
        <v>7000</v>
      </c>
      <c r="G10" s="16"/>
      <c r="H10" s="2"/>
    </row>
    <row r="11" spans="2:8" ht="15.75" thickBot="1" x14ac:dyDescent="0.3">
      <c r="B11" s="26" t="s">
        <v>2</v>
      </c>
      <c r="C11" s="27"/>
      <c r="D11" s="27"/>
      <c r="E11" s="27"/>
      <c r="F11" s="28"/>
      <c r="G11" s="19">
        <f>SUM(G6:G9)</f>
        <v>0</v>
      </c>
      <c r="H11" s="2"/>
    </row>
    <row r="12" spans="2:8" x14ac:dyDescent="0.25">
      <c r="B12" s="20"/>
      <c r="C12" s="20"/>
      <c r="D12" s="20"/>
      <c r="E12" s="20"/>
      <c r="F12" s="20"/>
      <c r="G12" s="20"/>
      <c r="H12" s="2"/>
    </row>
    <row r="13" spans="2:8" ht="15.75" thickBot="1" x14ac:dyDescent="0.3">
      <c r="B13" s="20"/>
      <c r="C13" s="20"/>
      <c r="D13" s="20"/>
      <c r="E13" s="20"/>
      <c r="F13" s="20"/>
      <c r="G13" s="20"/>
      <c r="H13" s="2"/>
    </row>
    <row r="14" spans="2:8" ht="45.75" thickBot="1" x14ac:dyDescent="0.3">
      <c r="B14" s="21" t="s">
        <v>5</v>
      </c>
      <c r="C14" s="20"/>
      <c r="D14" s="20"/>
      <c r="E14" s="20"/>
      <c r="F14" s="22" t="str">
        <f>IF(G11&gt;F10,"ATTENZIONE:L'importo totale offerto è superiore all'importo totale a base d'asta","OK")</f>
        <v>OK</v>
      </c>
      <c r="G14" s="20"/>
      <c r="H14" s="2"/>
    </row>
  </sheetData>
  <sheetProtection algorithmName="SHA-512" hashValue="Qztd1ih1iHKOXgh9e5hzX+L1ToYWctnNXYsXvAjQ3qwec+UnZSDUGxdT/b6+SCTS5cO0qYevYJOvkWJRYBALsw==" saltValue="mRnWvwx/4KdGWdQetBl4BA==" spinCount="100000" sheet="1" objects="1" scenarios="1" selectLockedCells="1"/>
  <mergeCells count="2">
    <mergeCell ref="B10:D10"/>
    <mergeCell ref="B11:F11"/>
  </mergeCells>
  <dataValidations count="1">
    <dataValidation type="custom" operator="equal" allowBlank="1" showInputMessage="1" showErrorMessage="1" error="Non è possibile inserire più di due cifre decimali e valori pari a zero" sqref="D6:E9">
      <formula1>AND((LEN(D6)-LEN(INT(D6)))&lt;=3,D6&lt;&gt;0)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 7 Dettaglio economico1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2022-05-04T14:09:24Z</dcterms:modified>
</cp:coreProperties>
</file>