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296" windowWidth="8460" windowHeight="8910" activeTab="0"/>
  </bookViews>
  <sheets>
    <sheet name="Economica" sheetId="1" r:id="rId1"/>
  </sheets>
  <definedNames>
    <definedName name="_xlnm.Print_Area" localSheetId="0">'Economica'!$A$1:$M$43</definedName>
  </definedNames>
  <calcPr fullCalcOnLoad="1"/>
</workbook>
</file>

<file path=xl/comments1.xml><?xml version="1.0" encoding="utf-8"?>
<comments xmlns="http://schemas.openxmlformats.org/spreadsheetml/2006/main">
  <authors>
    <author>Renzo Flamini</author>
    <author> </author>
  </authors>
  <commentList>
    <comment ref="C10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Analista Programmatore</t>
        </r>
      </text>
    </comment>
    <comment ref="C11" authorId="1">
      <text>
        <r>
          <rPr>
            <b/>
            <sz val="9"/>
            <rFont val="Tahoma"/>
            <family val="2"/>
          </rPr>
          <t xml:space="preserve"> Immettere qui il prezzo unitario in euro, max due decimali, offerto per l'elemento di fornitura Giorno Persona Sistemista junior</t>
        </r>
      </text>
    </comment>
    <comment ref="C12" authorId="1">
      <text>
        <r>
          <rPr>
            <b/>
            <sz val="9"/>
            <rFont val="Tahoma"/>
            <family val="2"/>
          </rPr>
          <t xml:space="preserve"> Immettere qui il prezzo unitario in euro, max due decimali, offerto per l'elemento di fornitura Giorno Persona Analista Funzionale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9"/>
            <rFont val="Tahoma"/>
            <family val="2"/>
          </rPr>
          <t xml:space="preserve"> Immettere qui il prezzo unitario in euro, max due decimali, offerto per l'elemento di fornitura canone mensile per utenza servizio di ricezione, consultazione e gestione notiziari di agenzia</t>
        </r>
      </text>
    </comment>
    <comment ref="C8" authorId="1">
      <text>
        <r>
          <rPr>
            <b/>
            <sz val="9"/>
            <rFont val="Tahoma"/>
            <family val="2"/>
          </rPr>
          <t>Immettere qui il prezzo unitario in euro, max due decimali, offerto per l'elemento di fornitura canone mensile servizio video alta Qualità</t>
        </r>
        <r>
          <rPr>
            <sz val="8"/>
            <rFont val="Tahoma"/>
            <family val="0"/>
          </rPr>
          <t xml:space="preserve">
</t>
        </r>
      </text>
    </comment>
    <comment ref="C4" authorId="1">
      <text>
        <r>
          <rPr>
            <b/>
            <sz val="9"/>
            <rFont val="Tahoma"/>
            <family val="2"/>
          </rPr>
          <t xml:space="preserve">  Immettere qui il prezzo unitario in euro, max due decimali, offerto per l'elemento di fornitura canone mensile per servizio di Rassegna Stampa</t>
        </r>
        <r>
          <rPr>
            <sz val="9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9"/>
            <rFont val="Tahoma"/>
            <family val="2"/>
          </rPr>
          <t xml:space="preserve">  Immettere qui il prezzo unitario in euro, max due decimali, offerto per l'elemento di fornitura canone mensile componente Abstract da Rassegna Stampa Nazionale/Locale</t>
        </r>
      </text>
    </comment>
    <comment ref="C6" authorId="1">
      <text>
        <r>
          <rPr>
            <b/>
            <sz val="9"/>
            <rFont val="Tahoma"/>
            <family val="2"/>
          </rPr>
          <t>Immettere qui il prezzo unitario in euro, max due decimali, offerto per l'elemento di fornitura canone mensile componente Abstract da Rassegna Stampa Estera</t>
        </r>
      </text>
    </comment>
    <comment ref="C7" authorId="1">
      <text>
        <r>
          <rPr>
            <b/>
            <sz val="9"/>
            <rFont val="Tahoma"/>
            <family val="2"/>
          </rPr>
          <t>Immettere qui il prezzo unitario in euro, max due decimali, offerto per l'elemento di fornitura canone mensile servizio di Rilevazione Audiovisivi</t>
        </r>
      </text>
    </comment>
  </commentList>
</comments>
</file>

<file path=xl/sharedStrings.xml><?xml version="1.0" encoding="utf-8"?>
<sst xmlns="http://schemas.openxmlformats.org/spreadsheetml/2006/main" count="49" uniqueCount="36">
  <si>
    <t>Note</t>
  </si>
  <si>
    <t>Unità di misura</t>
  </si>
  <si>
    <t>Analista Programmatore</t>
  </si>
  <si>
    <t>Firma:</t>
  </si>
  <si>
    <t xml:space="preserve">Base d'asta:  </t>
  </si>
  <si>
    <t>Figura professionale</t>
  </si>
  <si>
    <t>Prezzi Complessivi</t>
  </si>
  <si>
    <t xml:space="preserve">Prezzo globale offerto:  </t>
  </si>
  <si>
    <t>SEZIONE 1: Tariffe unitarie</t>
  </si>
  <si>
    <t xml:space="preserve">Tariffa unitaria </t>
  </si>
  <si>
    <t xml:space="preserve">Quantità </t>
  </si>
  <si>
    <t>Oneri per la sicurezza derivanti da rischi interferenziali non soggetti a ribasso</t>
  </si>
  <si>
    <t>Sistemista Junior</t>
  </si>
  <si>
    <t>Giorni persona indicati nel capitolato tecnico</t>
  </si>
  <si>
    <t>Offerta Economica per l’affidamento di servizi di Rassegna Stampa – Rilevazione e monitoraggio audiovisivi – Video alta qualità – Ricezione e consultazione dei notiziari di agenzia per il Ministero dell’Economia e delle Finanze</t>
  </si>
  <si>
    <t>Servizio di Rassegna Stampa</t>
  </si>
  <si>
    <t>Servizio di Rilevazione Audiovisivi</t>
  </si>
  <si>
    <t>Servizio Ricezione, consultazione e gestione notiziari di agenzia</t>
  </si>
  <si>
    <t>Servizi/figure professionali</t>
  </si>
  <si>
    <t>Mesi</t>
  </si>
  <si>
    <t>Abstract da Rassegna Stampa Estera</t>
  </si>
  <si>
    <t>Abstract da Rassegna Stampa Nazionale/Locale</t>
  </si>
  <si>
    <t xml:space="preserve">Numero di Amministrazioni Destinatarie </t>
  </si>
  <si>
    <t>Numero Utenze massime</t>
  </si>
  <si>
    <t>Canone Mensile per Utenza</t>
  </si>
  <si>
    <t>Servizio Ricezione, consultazione e gestione notiziari di agenzia per singola Utenza</t>
  </si>
  <si>
    <t xml:space="preserve">Tariffe Unitarie per GG/PP </t>
  </si>
  <si>
    <t>Analista Funzionale</t>
  </si>
  <si>
    <t>Fornitura Video Alta Qualità</t>
  </si>
  <si>
    <t xml:space="preserve">SEZIONE 2: Prezzi complessivi delle attività oggetto di fornitura per tutta la durata contrattuale e prezzo globale offerto </t>
  </si>
  <si>
    <t>Servizio di :</t>
  </si>
  <si>
    <t xml:space="preserve">Video Alta Qualità </t>
  </si>
  <si>
    <t>Rilevazione e Monitoraggio Audiovisivi</t>
  </si>
  <si>
    <t xml:space="preserve">Servizi Professionali </t>
  </si>
  <si>
    <t xml:space="preserve">Canone Mensili per singola Amministrazione destinataria </t>
  </si>
  <si>
    <t xml:space="preserve">Rassegna Stampa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</si>
</sst>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00_-;\-* #,##0.000_-;_-* &quot;-&quot;??_-;_-@_-"/>
    <numFmt numFmtId="172" formatCode="_-* #,##0.0_-;\-* #,##0.0_-;_-* &quot;-&quot;??_-;_-@_-"/>
    <numFmt numFmtId="173" formatCode="_-* #,##0.000_-;\-* #,##0.000_-;_-* &quot;-&quot;?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"/>
    <numFmt numFmtId="179" formatCode="0.000"/>
    <numFmt numFmtId="180" formatCode="&quot;€&quot;\ #,##0.00"/>
    <numFmt numFmtId="181" formatCode="&quot;€&quot;\ #,##0"/>
    <numFmt numFmtId="182" formatCode="0.0%"/>
  </numFmts>
  <fonts count="35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4"/>
      <color indexed="18"/>
      <name val="Arial"/>
      <family val="2"/>
    </font>
    <font>
      <vertAlign val="superscript"/>
      <sz val="11"/>
      <color indexed="18"/>
      <name val="Arial"/>
      <family val="2"/>
    </font>
    <font>
      <sz val="11"/>
      <color indexed="62"/>
      <name val="Arial"/>
      <family val="2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1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44" fontId="0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24" borderId="0" xfId="0" applyFont="1" applyFill="1" applyAlignment="1" applyProtection="1">
      <alignment vertical="center"/>
      <protection hidden="1"/>
    </xf>
    <xf numFmtId="7" fontId="7" fillId="24" borderId="0" xfId="0" applyNumberFormat="1" applyFont="1" applyFill="1" applyAlignment="1" applyProtection="1">
      <alignment vertical="center"/>
      <protection hidden="1"/>
    </xf>
    <xf numFmtId="7" fontId="8" fillId="22" borderId="10" xfId="0" applyNumberFormat="1" applyFont="1" applyFill="1" applyBorder="1" applyAlignment="1" applyProtection="1">
      <alignment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10" fillId="24" borderId="0" xfId="0" applyFont="1" applyFill="1" applyAlignment="1" applyProtection="1">
      <alignment vertical="center"/>
      <protection hidden="1"/>
    </xf>
    <xf numFmtId="0" fontId="10" fillId="24" borderId="0" xfId="0" applyFont="1" applyFill="1" applyAlignment="1" applyProtection="1">
      <alignment horizontal="center" vertical="center" wrapText="1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8" fillId="24" borderId="11" xfId="0" applyFont="1" applyFill="1" applyBorder="1" applyAlignment="1" applyProtection="1">
      <alignment horizontal="center" vertical="center" wrapText="1"/>
      <protection hidden="1"/>
    </xf>
    <xf numFmtId="0" fontId="8" fillId="24" borderId="0" xfId="0" applyFont="1" applyFill="1" applyAlignment="1" applyProtection="1">
      <alignment horizontal="left"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8" fillId="24" borderId="0" xfId="0" applyFont="1" applyFill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 wrapText="1"/>
      <protection hidden="1"/>
    </xf>
    <xf numFmtId="0" fontId="7" fillId="24" borderId="0" xfId="0" applyFont="1" applyFill="1" applyBorder="1" applyAlignment="1" applyProtection="1">
      <alignment horizontal="center" vertical="center" wrapText="1"/>
      <protection hidden="1"/>
    </xf>
    <xf numFmtId="170" fontId="8" fillId="24" borderId="12" xfId="46" applyNumberFormat="1" applyFont="1" applyFill="1" applyBorder="1" applyAlignment="1" applyProtection="1">
      <alignment vertical="center"/>
      <protection hidden="1"/>
    </xf>
    <xf numFmtId="0" fontId="9" fillId="24" borderId="0" xfId="0" applyFont="1" applyFill="1" applyAlignment="1" applyProtection="1">
      <alignment vertical="center"/>
      <protection hidden="1"/>
    </xf>
    <xf numFmtId="0" fontId="8" fillId="24" borderId="13" xfId="0" applyFont="1" applyFill="1" applyBorder="1" applyAlignment="1" applyProtection="1">
      <alignment vertical="center"/>
      <protection hidden="1"/>
    </xf>
    <xf numFmtId="7" fontId="9" fillId="24" borderId="0" xfId="0" applyNumberFormat="1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vertical="center"/>
      <protection hidden="1"/>
    </xf>
    <xf numFmtId="0" fontId="10" fillId="24" borderId="0" xfId="0" applyFont="1" applyFill="1" applyBorder="1" applyAlignment="1" applyProtection="1">
      <alignment horizontal="right" vertical="center"/>
      <protection hidden="1"/>
    </xf>
    <xf numFmtId="43" fontId="7" fillId="24" borderId="0" xfId="0" applyNumberFormat="1" applyFont="1" applyFill="1" applyAlignment="1" applyProtection="1">
      <alignment vertical="center"/>
      <protection hidden="1"/>
    </xf>
    <xf numFmtId="7" fontId="10" fillId="25" borderId="11" xfId="0" applyNumberFormat="1" applyFont="1" applyFill="1" applyBorder="1" applyAlignment="1" applyProtection="1">
      <alignment vertical="center"/>
      <protection hidden="1"/>
    </xf>
    <xf numFmtId="0" fontId="12" fillId="24" borderId="0" xfId="0" applyFont="1" applyFill="1" applyAlignment="1" applyProtection="1">
      <alignment vertical="center"/>
      <protection hidden="1"/>
    </xf>
    <xf numFmtId="0" fontId="8" fillId="24" borderId="10" xfId="0" applyFont="1" applyFill="1" applyBorder="1" applyAlignment="1" applyProtection="1">
      <alignment horizontal="center" vertical="center" wrapText="1"/>
      <protection hidden="1"/>
    </xf>
    <xf numFmtId="0" fontId="8" fillId="24" borderId="10" xfId="0" applyFont="1" applyFill="1" applyBorder="1" applyAlignment="1" applyProtection="1">
      <alignment vertical="center"/>
      <protection hidden="1"/>
    </xf>
    <xf numFmtId="7" fontId="10" fillId="24" borderId="0" xfId="0" applyNumberFormat="1" applyFont="1" applyFill="1" applyBorder="1" applyAlignment="1" applyProtection="1">
      <alignment vertical="center"/>
      <protection hidden="1"/>
    </xf>
    <xf numFmtId="0" fontId="8" fillId="24" borderId="0" xfId="0" applyFont="1" applyFill="1" applyBorder="1" applyAlignment="1" applyProtection="1">
      <alignment vertical="center"/>
      <protection hidden="1"/>
    </xf>
    <xf numFmtId="180" fontId="8" fillId="24" borderId="0" xfId="0" applyNumberFormat="1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10" fillId="24" borderId="0" xfId="0" applyFont="1" applyFill="1" applyBorder="1" applyAlignment="1" applyProtection="1">
      <alignment vertical="center"/>
      <protection hidden="1"/>
    </xf>
    <xf numFmtId="0" fontId="7" fillId="24" borderId="10" xfId="0" applyFont="1" applyFill="1" applyBorder="1" applyAlignment="1" applyProtection="1">
      <alignment vertical="center" wrapText="1"/>
      <protection hidden="1"/>
    </xf>
    <xf numFmtId="7" fontId="8" fillId="0" borderId="10" xfId="46" applyNumberFormat="1" applyFont="1" applyFill="1" applyBorder="1" applyAlignment="1" applyProtection="1">
      <alignment vertical="center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hidden="1"/>
    </xf>
    <xf numFmtId="0" fontId="8" fillId="24" borderId="14" xfId="0" applyFont="1" applyFill="1" applyBorder="1" applyAlignment="1" applyProtection="1">
      <alignment horizontal="center" vertical="center" wrapText="1"/>
      <protection hidden="1"/>
    </xf>
    <xf numFmtId="0" fontId="8" fillId="24" borderId="15" xfId="0" applyFont="1" applyFill="1" applyBorder="1" applyAlignment="1" applyProtection="1">
      <alignment vertical="center"/>
      <protection hidden="1"/>
    </xf>
    <xf numFmtId="0" fontId="7" fillId="24" borderId="15" xfId="0" applyFont="1" applyFill="1" applyBorder="1" applyAlignment="1" applyProtection="1">
      <alignment vertical="center"/>
      <protection hidden="1"/>
    </xf>
    <xf numFmtId="180" fontId="10" fillId="24" borderId="10" xfId="0" applyNumberFormat="1" applyFont="1" applyFill="1" applyBorder="1" applyAlignment="1" applyProtection="1">
      <alignment vertical="center"/>
      <protection hidden="1"/>
    </xf>
    <xf numFmtId="170" fontId="7" fillId="24" borderId="0" xfId="0" applyNumberFormat="1" applyFont="1" applyFill="1" applyAlignment="1" applyProtection="1">
      <alignment vertical="center"/>
      <protection hidden="1"/>
    </xf>
    <xf numFmtId="180" fontId="13" fillId="24" borderId="10" xfId="0" applyNumberFormat="1" applyFont="1" applyFill="1" applyBorder="1" applyAlignment="1" applyProtection="1">
      <alignment vertical="center"/>
      <protection hidden="1"/>
    </xf>
    <xf numFmtId="0" fontId="8" fillId="24" borderId="16" xfId="0" applyFont="1" applyFill="1" applyBorder="1" applyAlignment="1" applyProtection="1">
      <alignment horizontal="left" vertical="center" wrapText="1"/>
      <protection hidden="1"/>
    </xf>
    <xf numFmtId="0" fontId="8" fillId="24" borderId="16" xfId="0" applyFont="1" applyFill="1" applyBorder="1" applyAlignment="1" applyProtection="1">
      <alignment horizontal="center" vertical="center"/>
      <protection hidden="1"/>
    </xf>
    <xf numFmtId="0" fontId="7" fillId="24" borderId="10" xfId="0" applyFont="1" applyFill="1" applyBorder="1" applyAlignment="1" applyProtection="1">
      <alignment horizontal="left" vertical="center"/>
      <protection hidden="1"/>
    </xf>
    <xf numFmtId="0" fontId="7" fillId="24" borderId="17" xfId="0" applyFont="1" applyFill="1" applyBorder="1" applyAlignment="1" applyProtection="1">
      <alignment horizontal="left" vertical="center" wrapText="1"/>
      <protection hidden="1"/>
    </xf>
    <xf numFmtId="0" fontId="7" fillId="24" borderId="10" xfId="0" applyFont="1" applyFill="1" applyBorder="1" applyAlignment="1" applyProtection="1">
      <alignment vertical="center"/>
      <protection hidden="1"/>
    </xf>
    <xf numFmtId="0" fontId="8" fillId="24" borderId="10" xfId="0" applyFont="1" applyFill="1" applyBorder="1" applyAlignment="1" applyProtection="1">
      <alignment horizontal="left" vertical="center"/>
      <protection hidden="1"/>
    </xf>
    <xf numFmtId="9" fontId="7" fillId="24" borderId="18" xfId="51" applyFont="1" applyFill="1" applyBorder="1" applyAlignment="1" applyProtection="1">
      <alignment vertical="center"/>
      <protection hidden="1"/>
    </xf>
    <xf numFmtId="9" fontId="7" fillId="24" borderId="19" xfId="51" applyFont="1" applyFill="1" applyBorder="1" applyAlignment="1" applyProtection="1">
      <alignment vertical="center"/>
      <protection hidden="1"/>
    </xf>
    <xf numFmtId="0" fontId="7" fillId="24" borderId="17" xfId="0" applyFont="1" applyFill="1" applyBorder="1" applyAlignment="1" applyProtection="1">
      <alignment horizontal="left" vertical="center"/>
      <protection hidden="1"/>
    </xf>
    <xf numFmtId="7" fontId="8" fillId="25" borderId="10" xfId="0" applyNumberFormat="1" applyFont="1" applyFill="1" applyBorder="1" applyAlignment="1" applyProtection="1">
      <alignment vertical="center"/>
      <protection hidden="1"/>
    </xf>
    <xf numFmtId="7" fontId="8" fillId="24" borderId="0" xfId="0" applyNumberFormat="1" applyFont="1" applyFill="1" applyBorder="1" applyAlignment="1" applyProtection="1">
      <alignment vertical="center"/>
      <protection hidden="1"/>
    </xf>
    <xf numFmtId="180" fontId="10" fillId="24" borderId="0" xfId="0" applyNumberFormat="1" applyFont="1" applyFill="1" applyBorder="1" applyAlignment="1" applyProtection="1">
      <alignment vertical="center"/>
      <protection hidden="1"/>
    </xf>
    <xf numFmtId="0" fontId="7" fillId="24" borderId="10" xfId="0" applyFont="1" applyFill="1" applyBorder="1" applyAlignment="1" applyProtection="1">
      <alignment horizontal="center" vertical="center" wrapText="1"/>
      <protection hidden="1"/>
    </xf>
    <xf numFmtId="9" fontId="7" fillId="24" borderId="0" xfId="0" applyNumberFormat="1" applyFont="1" applyFill="1" applyAlignment="1" applyProtection="1">
      <alignment vertical="center"/>
      <protection hidden="1"/>
    </xf>
    <xf numFmtId="7" fontId="2" fillId="24" borderId="0" xfId="0" applyNumberFormat="1" applyFont="1" applyFill="1" applyBorder="1" applyAlignment="1" applyProtection="1">
      <alignment vertical="center"/>
      <protection hidden="1"/>
    </xf>
    <xf numFmtId="0" fontId="7" fillId="24" borderId="20" xfId="0" applyFont="1" applyFill="1" applyBorder="1" applyAlignment="1" applyProtection="1">
      <alignment vertical="center"/>
      <protection hidden="1"/>
    </xf>
    <xf numFmtId="7" fontId="8" fillId="0" borderId="20" xfId="46" applyNumberFormat="1" applyFont="1" applyFill="1" applyBorder="1" applyAlignment="1" applyProtection="1">
      <alignment vertical="center"/>
      <protection locked="0"/>
    </xf>
    <xf numFmtId="0" fontId="7" fillId="24" borderId="12" xfId="0" applyFont="1" applyFill="1" applyBorder="1" applyAlignment="1" applyProtection="1">
      <alignment horizontal="left" vertical="center" wrapText="1"/>
      <protection hidden="1"/>
    </xf>
    <xf numFmtId="0" fontId="7" fillId="24" borderId="12" xfId="0" applyFont="1" applyFill="1" applyBorder="1" applyAlignment="1" applyProtection="1">
      <alignment vertical="center"/>
      <protection hidden="1"/>
    </xf>
    <xf numFmtId="170" fontId="7" fillId="24" borderId="0" xfId="0" applyNumberFormat="1" applyFont="1" applyFill="1" applyBorder="1" applyAlignment="1" applyProtection="1">
      <alignment vertical="center"/>
      <protection hidden="1"/>
    </xf>
    <xf numFmtId="9" fontId="2" fillId="24" borderId="0" xfId="51" applyFont="1" applyFill="1" applyAlignment="1" applyProtection="1">
      <alignment vertical="center"/>
      <protection hidden="1"/>
    </xf>
    <xf numFmtId="182" fontId="2" fillId="24" borderId="0" xfId="51" applyNumberFormat="1" applyFont="1" applyFill="1" applyAlignment="1" applyProtection="1">
      <alignment vertical="center"/>
      <protection hidden="1"/>
    </xf>
    <xf numFmtId="0" fontId="11" fillId="24" borderId="0" xfId="0" applyFont="1" applyFill="1" applyAlignment="1" applyProtection="1">
      <alignment horizontal="center" vertical="center" wrapText="1"/>
      <protection hidden="1"/>
    </xf>
    <xf numFmtId="0" fontId="7" fillId="24" borderId="17" xfId="0" applyFont="1" applyFill="1" applyBorder="1" applyAlignment="1" applyProtection="1">
      <alignment horizontal="left" vertical="center" wrapText="1"/>
      <protection hidden="1"/>
    </xf>
    <xf numFmtId="0" fontId="7" fillId="24" borderId="21" xfId="0" applyFont="1" applyFill="1" applyBorder="1" applyAlignment="1" applyProtection="1">
      <alignment horizontal="left" vertical="center" wrapText="1"/>
      <protection hidden="1"/>
    </xf>
    <xf numFmtId="0" fontId="7" fillId="24" borderId="15" xfId="0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Border="1" applyAlignment="1" applyProtection="1">
      <alignment vertical="center" wrapText="1"/>
      <protection hidden="1"/>
    </xf>
    <xf numFmtId="0" fontId="7" fillId="24" borderId="17" xfId="0" applyFont="1" applyFill="1" applyBorder="1" applyAlignment="1" applyProtection="1">
      <alignment horizontal="left" vertical="center"/>
      <protection hidden="1"/>
    </xf>
    <xf numFmtId="0" fontId="7" fillId="24" borderId="21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0</xdr:rowOff>
    </xdr:from>
    <xdr:to>
      <xdr:col>1</xdr:col>
      <xdr:colOff>1057275</xdr:colOff>
      <xdr:row>41</xdr:row>
      <xdr:rowOff>114300</xdr:rowOff>
    </xdr:to>
    <xdr:sp>
      <xdr:nvSpPr>
        <xdr:cNvPr id="1" name="Rectangle 66" descr="zxccd"/>
        <xdr:cNvSpPr>
          <a:spLocks/>
        </xdr:cNvSpPr>
      </xdr:nvSpPr>
      <xdr:spPr>
        <a:xfrm>
          <a:off x="28575" y="11734800"/>
          <a:ext cx="4695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1009650</xdr:colOff>
      <xdr:row>0</xdr:row>
      <xdr:rowOff>876300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5" zoomScaleNormal="75" zoomScalePageLayoutView="0" workbookViewId="0" topLeftCell="A1">
      <selection activeCell="M23" sqref="L23:M23"/>
    </sheetView>
  </sheetViews>
  <sheetFormatPr defaultColWidth="9.140625" defaultRowHeight="12.75"/>
  <cols>
    <col min="1" max="1" width="55.00390625" style="1" customWidth="1"/>
    <col min="2" max="2" width="45.8515625" style="1" customWidth="1"/>
    <col min="3" max="3" width="26.28125" style="1" customWidth="1"/>
    <col min="4" max="4" width="22.28125" style="1" customWidth="1"/>
    <col min="5" max="5" width="23.8515625" style="1" customWidth="1"/>
    <col min="6" max="6" width="1.1484375" style="1" hidden="1" customWidth="1"/>
    <col min="7" max="7" width="1.421875" style="1" hidden="1" customWidth="1"/>
    <col min="8" max="8" width="8.140625" style="4" hidden="1" customWidth="1"/>
    <col min="9" max="9" width="9.140625" style="4" hidden="1" customWidth="1"/>
    <col min="10" max="10" width="0.42578125" style="4" hidden="1" customWidth="1"/>
    <col min="11" max="11" width="2.421875" style="4" hidden="1" customWidth="1"/>
    <col min="12" max="13" width="13.421875" style="4" bestFit="1" customWidth="1"/>
    <col min="14" max="16384" width="9.140625" style="4" customWidth="1"/>
  </cols>
  <sheetData>
    <row r="1" spans="2:7" ht="78.75" customHeight="1">
      <c r="B1" s="61" t="s">
        <v>14</v>
      </c>
      <c r="C1" s="61"/>
      <c r="D1" s="61"/>
      <c r="E1" s="61"/>
      <c r="F1" s="61"/>
      <c r="G1" s="61"/>
    </row>
    <row r="2" spans="1:7" s="7" customFormat="1" ht="30.75" customHeight="1">
      <c r="A2" s="5" t="s">
        <v>8</v>
      </c>
      <c r="B2" s="6"/>
      <c r="C2" s="6"/>
      <c r="D2" s="6"/>
      <c r="E2" s="6"/>
      <c r="F2" s="6"/>
      <c r="G2" s="6"/>
    </row>
    <row r="3" spans="1:4" ht="27" customHeight="1">
      <c r="A3" s="39" t="s">
        <v>1</v>
      </c>
      <c r="B3" s="40" t="s">
        <v>18</v>
      </c>
      <c r="C3" s="8" t="s">
        <v>9</v>
      </c>
      <c r="D3" s="9" t="s">
        <v>0</v>
      </c>
    </row>
    <row r="4" spans="1:13" ht="23.25" customHeight="1">
      <c r="A4" s="62" t="s">
        <v>34</v>
      </c>
      <c r="B4" s="41" t="s">
        <v>15</v>
      </c>
      <c r="C4" s="31"/>
      <c r="D4" s="1" t="str">
        <f>IF(TYPE(C4)=1,IF(OR(ROUNDDOWN(C4,2)&lt;&gt;C4,C4&lt;=0)," Immettere un valore numerico positivo con al massimo due decimali"," "),"Immettere un valore numerico positivo con al massimo due decimali")</f>
        <v> Immettere un valore numerico positivo con al massimo due decimali</v>
      </c>
      <c r="M4" s="60"/>
    </row>
    <row r="5" spans="1:13" ht="23.25" customHeight="1">
      <c r="A5" s="63"/>
      <c r="B5" s="41" t="s">
        <v>21</v>
      </c>
      <c r="C5" s="31"/>
      <c r="D5" s="1" t="str">
        <f aca="true" t="shared" si="0" ref="D5:D12">IF(TYPE(C5)=1,IF(OR(ROUNDDOWN(C5,2)&lt;&gt;C5,C5&lt;=0)," Immettere un valore numerico positivo con al massimo due decimali"," "),"Immettere un valore numerico positivo con al massimo due decimali")</f>
        <v> Immettere un valore numerico positivo con al massimo due decimali</v>
      </c>
      <c r="M5" s="60"/>
    </row>
    <row r="6" spans="1:13" ht="23.25" customHeight="1">
      <c r="A6" s="63"/>
      <c r="B6" s="41" t="s">
        <v>20</v>
      </c>
      <c r="C6" s="31"/>
      <c r="D6" s="1" t="str">
        <f t="shared" si="0"/>
        <v> Immettere un valore numerico positivo con al massimo due decimali</v>
      </c>
      <c r="M6" s="60"/>
    </row>
    <row r="7" spans="1:13" ht="23.25" customHeight="1">
      <c r="A7" s="65"/>
      <c r="B7" s="41" t="s">
        <v>16</v>
      </c>
      <c r="C7" s="31"/>
      <c r="D7" s="1" t="str">
        <f t="shared" si="0"/>
        <v> Immettere un valore numerico positivo con al massimo due decimali</v>
      </c>
      <c r="L7" s="59"/>
      <c r="M7" s="60"/>
    </row>
    <row r="8" spans="1:13" ht="23.25" customHeight="1">
      <c r="A8" s="65"/>
      <c r="B8" s="41" t="s">
        <v>28</v>
      </c>
      <c r="C8" s="31"/>
      <c r="D8" s="1" t="str">
        <f t="shared" si="0"/>
        <v> Immettere un valore numerico positivo con al massimo due decimali</v>
      </c>
      <c r="M8" s="60"/>
    </row>
    <row r="9" spans="1:5" ht="42" customHeight="1">
      <c r="A9" s="42" t="s">
        <v>24</v>
      </c>
      <c r="B9" s="12" t="s">
        <v>25</v>
      </c>
      <c r="C9" s="31"/>
      <c r="D9" s="1" t="str">
        <f t="shared" si="0"/>
        <v> Immettere un valore numerico positivo con al massimo due decimali</v>
      </c>
      <c r="E9" s="2"/>
    </row>
    <row r="10" spans="1:4" ht="19.5" customHeight="1">
      <c r="A10" s="66" t="s">
        <v>26</v>
      </c>
      <c r="B10" s="54" t="s">
        <v>2</v>
      </c>
      <c r="C10" s="31"/>
      <c r="D10" s="1" t="str">
        <f t="shared" si="0"/>
        <v> Immettere un valore numerico positivo con al massimo due decimali</v>
      </c>
    </row>
    <row r="11" spans="1:4" ht="19.5" customHeight="1">
      <c r="A11" s="67"/>
      <c r="B11" s="54" t="s">
        <v>12</v>
      </c>
      <c r="C11" s="31"/>
      <c r="D11" s="1" t="str">
        <f t="shared" si="0"/>
        <v> Immettere un valore numerico positivo con al massimo due decimali</v>
      </c>
    </row>
    <row r="12" spans="1:4" ht="19.5" customHeight="1">
      <c r="A12" s="68"/>
      <c r="B12" s="43" t="s">
        <v>27</v>
      </c>
      <c r="C12" s="55"/>
      <c r="D12" s="1" t="str">
        <f t="shared" si="0"/>
        <v> Immettere un valore numerico positivo con al massimo due decimali</v>
      </c>
    </row>
    <row r="13" spans="1:3" ht="17.25" customHeight="1">
      <c r="A13" s="10"/>
      <c r="B13" s="10"/>
      <c r="C13" s="10"/>
    </row>
    <row r="14" spans="1:7" s="7" customFormat="1" ht="17.25" customHeight="1">
      <c r="A14" s="5" t="s">
        <v>29</v>
      </c>
      <c r="B14" s="11"/>
      <c r="C14" s="11"/>
      <c r="D14" s="11"/>
      <c r="E14" s="11"/>
      <c r="F14" s="11"/>
      <c r="G14" s="11"/>
    </row>
    <row r="15" spans="1:13" ht="28.5" customHeight="1">
      <c r="A15" s="44" t="s">
        <v>15</v>
      </c>
      <c r="B15" s="23" t="s">
        <v>22</v>
      </c>
      <c r="C15" s="23" t="s">
        <v>19</v>
      </c>
      <c r="D15" s="23" t="s">
        <v>6</v>
      </c>
      <c r="E15" s="48">
        <f>SUM(D16:D18)</f>
        <v>0</v>
      </c>
      <c r="G15" s="28"/>
      <c r="H15" s="28"/>
      <c r="I15" s="28"/>
      <c r="J15" s="28"/>
      <c r="K15" s="28"/>
      <c r="L15" s="28"/>
      <c r="M15" s="28"/>
    </row>
    <row r="16" spans="1:13" ht="24.75" customHeight="1">
      <c r="A16" s="47" t="s">
        <v>35</v>
      </c>
      <c r="B16" s="51">
        <v>8</v>
      </c>
      <c r="C16" s="51">
        <v>36</v>
      </c>
      <c r="D16" s="3">
        <f>C16*C4*B16</f>
        <v>0</v>
      </c>
      <c r="G16" s="28"/>
      <c r="H16" s="28"/>
      <c r="I16" s="28"/>
      <c r="J16" s="28"/>
      <c r="K16" s="28"/>
      <c r="L16" s="28"/>
      <c r="M16" s="28"/>
    </row>
    <row r="17" spans="1:15" ht="26.25" customHeight="1">
      <c r="A17" s="41" t="s">
        <v>21</v>
      </c>
      <c r="B17" s="51">
        <v>1</v>
      </c>
      <c r="C17" s="51">
        <v>36</v>
      </c>
      <c r="D17" s="3">
        <f>C5*C17*B17</f>
        <v>0</v>
      </c>
      <c r="E17" s="37"/>
      <c r="H17" s="1"/>
      <c r="I17" s="1"/>
      <c r="J17" s="1"/>
      <c r="K17" s="1"/>
      <c r="L17" s="1"/>
      <c r="M17" s="1"/>
      <c r="N17" s="1"/>
      <c r="O17" s="1"/>
    </row>
    <row r="18" spans="1:15" ht="26.25" customHeight="1">
      <c r="A18" s="41" t="s">
        <v>20</v>
      </c>
      <c r="B18" s="51">
        <v>1</v>
      </c>
      <c r="C18" s="51">
        <v>36</v>
      </c>
      <c r="D18" s="3">
        <f>C6*C18*B18</f>
        <v>0</v>
      </c>
      <c r="E18" s="37"/>
      <c r="H18" s="1"/>
      <c r="I18" s="1"/>
      <c r="J18" s="1"/>
      <c r="K18" s="1"/>
      <c r="L18" s="1"/>
      <c r="M18" s="1"/>
      <c r="N18" s="1"/>
      <c r="O18" s="1"/>
    </row>
    <row r="19" spans="1:13" ht="28.5" customHeight="1">
      <c r="A19" s="44" t="s">
        <v>30</v>
      </c>
      <c r="B19" s="23" t="s">
        <v>22</v>
      </c>
      <c r="C19" s="23" t="s">
        <v>19</v>
      </c>
      <c r="D19" s="23" t="s">
        <v>6</v>
      </c>
      <c r="G19" s="28"/>
      <c r="H19" s="28"/>
      <c r="I19" s="28"/>
      <c r="J19" s="28"/>
      <c r="K19" s="28"/>
      <c r="L19" s="28"/>
      <c r="M19" s="28"/>
    </row>
    <row r="20" spans="1:13" ht="28.5" customHeight="1">
      <c r="A20" s="41" t="s">
        <v>32</v>
      </c>
      <c r="B20" s="51">
        <v>4</v>
      </c>
      <c r="C20" s="51">
        <v>36</v>
      </c>
      <c r="D20" s="48">
        <f>C7*C20*B20</f>
        <v>0</v>
      </c>
      <c r="E20" s="49"/>
      <c r="F20" s="29"/>
      <c r="G20" s="28"/>
      <c r="H20" s="28"/>
      <c r="I20" s="28"/>
      <c r="J20" s="28"/>
      <c r="K20" s="28"/>
      <c r="L20" s="53"/>
      <c r="M20" s="53"/>
    </row>
    <row r="21" spans="1:15" ht="29.25" customHeight="1">
      <c r="A21" s="30" t="s">
        <v>31</v>
      </c>
      <c r="B21" s="51">
        <v>1</v>
      </c>
      <c r="C21" s="51">
        <v>36</v>
      </c>
      <c r="D21" s="48">
        <f>C8*C21*B21</f>
        <v>0</v>
      </c>
      <c r="E21" s="50"/>
      <c r="F21" s="5" t="str">
        <f>IF(D21&lt;&gt;" ",IF(D21&gt;E21,"Il valore supera il submassimale"," ")," ")</f>
        <v> </v>
      </c>
      <c r="H21" s="1"/>
      <c r="I21" s="1"/>
      <c r="J21" s="1"/>
      <c r="K21" s="1"/>
      <c r="L21" s="1"/>
      <c r="M21" s="1"/>
      <c r="N21" s="1"/>
      <c r="O21" s="1"/>
    </row>
    <row r="22" spans="1:13" ht="28.5" customHeight="1">
      <c r="A22" s="44" t="s">
        <v>30</v>
      </c>
      <c r="B22" s="23" t="s">
        <v>23</v>
      </c>
      <c r="C22" s="23" t="s">
        <v>19</v>
      </c>
      <c r="D22" s="23" t="s">
        <v>6</v>
      </c>
      <c r="G22" s="28"/>
      <c r="H22" s="28"/>
      <c r="I22" s="28"/>
      <c r="J22" s="28"/>
      <c r="K22" s="28"/>
      <c r="L22" s="28"/>
      <c r="M22" s="28"/>
    </row>
    <row r="23" spans="1:15" ht="36" customHeight="1">
      <c r="A23" s="30" t="s">
        <v>17</v>
      </c>
      <c r="B23" s="51">
        <v>80</v>
      </c>
      <c r="C23" s="51">
        <v>36</v>
      </c>
      <c r="D23" s="48">
        <f>C9*C23*B23</f>
        <v>0</v>
      </c>
      <c r="E23" s="10"/>
      <c r="H23" s="1"/>
      <c r="I23" s="1"/>
      <c r="J23" s="1"/>
      <c r="K23" s="1"/>
      <c r="L23" s="1"/>
      <c r="M23" s="1"/>
      <c r="N23" s="1"/>
      <c r="O23" s="1"/>
    </row>
    <row r="24" spans="1:12" ht="28.5" customHeight="1">
      <c r="A24" s="24" t="s">
        <v>33</v>
      </c>
      <c r="B24" s="23" t="s">
        <v>10</v>
      </c>
      <c r="C24" s="23" t="s">
        <v>6</v>
      </c>
      <c r="D24" s="49"/>
      <c r="E24" s="29"/>
      <c r="F24" s="28"/>
      <c r="G24" s="28"/>
      <c r="H24" s="28"/>
      <c r="I24" s="28"/>
      <c r="J24" s="28"/>
      <c r="K24" s="28"/>
      <c r="L24" s="28"/>
    </row>
    <row r="25" spans="1:3" ht="15.75" customHeight="1">
      <c r="A25" s="62"/>
      <c r="B25" s="14">
        <v>138</v>
      </c>
      <c r="C25" s="48">
        <f>B25*C27*C12+B25*C28*C10+B25*C29*C11</f>
        <v>0</v>
      </c>
    </row>
    <row r="26" spans="1:7" ht="33" customHeight="1">
      <c r="A26" s="63"/>
      <c r="B26" s="32" t="s">
        <v>5</v>
      </c>
      <c r="C26" s="33" t="s">
        <v>13</v>
      </c>
      <c r="D26" s="10"/>
      <c r="E26" s="10"/>
      <c r="F26" s="4"/>
      <c r="G26" s="4"/>
    </row>
    <row r="27" spans="1:7" ht="18.75" customHeight="1">
      <c r="A27" s="63"/>
      <c r="B27" s="56" t="s">
        <v>27</v>
      </c>
      <c r="C27" s="45">
        <v>0.05</v>
      </c>
      <c r="D27" s="58"/>
      <c r="E27" s="58"/>
      <c r="F27" s="4"/>
      <c r="G27" s="4"/>
    </row>
    <row r="28" spans="1:7" ht="17.25" customHeight="1">
      <c r="A28" s="63"/>
      <c r="B28" s="57" t="s">
        <v>2</v>
      </c>
      <c r="C28" s="45">
        <v>0.75</v>
      </c>
      <c r="D28" s="58"/>
      <c r="E28" s="58"/>
      <c r="F28" s="4"/>
      <c r="G28" s="4"/>
    </row>
    <row r="29" spans="1:7" ht="17.25" customHeight="1">
      <c r="A29" s="64"/>
      <c r="B29" s="43" t="s">
        <v>12</v>
      </c>
      <c r="C29" s="46">
        <v>0.2</v>
      </c>
      <c r="D29" s="58"/>
      <c r="E29" s="58"/>
      <c r="F29" s="4"/>
      <c r="G29" s="4"/>
    </row>
    <row r="30" spans="3:5" s="1" customFormat="1" ht="16.5" customHeight="1">
      <c r="C30" s="52"/>
      <c r="D30" s="2"/>
      <c r="E30" s="37"/>
    </row>
    <row r="31" spans="1:7" ht="13.5" customHeight="1">
      <c r="A31" s="13"/>
      <c r="B31" s="10"/>
      <c r="F31" s="4"/>
      <c r="G31" s="4"/>
    </row>
    <row r="32" spans="1:5" s="18" customFormat="1" ht="16.5" customHeight="1">
      <c r="A32" s="15"/>
      <c r="B32" s="16" t="s">
        <v>7</v>
      </c>
      <c r="C32" s="21">
        <f>SUM(E15,D20,D21,D23,C25)</f>
        <v>0</v>
      </c>
      <c r="D32" s="17"/>
      <c r="E32" s="5" t="str">
        <f>IF(C32&lt;&gt;" ",IF(C32&gt;C34,"Il valore supera la base d'asta"," ")," ")</f>
        <v> </v>
      </c>
    </row>
    <row r="33" ht="16.5" customHeight="1">
      <c r="G33" s="4"/>
    </row>
    <row r="34" spans="2:7" ht="19.5" customHeight="1">
      <c r="B34" s="19" t="s">
        <v>4</v>
      </c>
      <c r="C34" s="36">
        <v>1176200</v>
      </c>
      <c r="F34" s="4"/>
      <c r="G34" s="4"/>
    </row>
    <row r="35" spans="2:7" ht="15.75">
      <c r="B35" s="19"/>
      <c r="C35" s="25"/>
      <c r="F35" s="4"/>
      <c r="G35" s="4"/>
    </row>
    <row r="36" spans="1:7" ht="19.5" customHeight="1">
      <c r="A36" s="34" t="s">
        <v>11</v>
      </c>
      <c r="B36" s="35"/>
      <c r="C36" s="38">
        <v>0</v>
      </c>
      <c r="G36" s="20"/>
    </row>
    <row r="37" spans="1:7" ht="16.5" customHeight="1">
      <c r="A37" s="26"/>
      <c r="B37" s="10"/>
      <c r="C37" s="27"/>
      <c r="G37" s="20"/>
    </row>
    <row r="38" ht="15">
      <c r="A38" s="11" t="s">
        <v>3</v>
      </c>
    </row>
    <row r="39" ht="14.25">
      <c r="C39" s="2"/>
    </row>
    <row r="40" ht="14.25">
      <c r="G40" s="20"/>
    </row>
    <row r="41" ht="14.25">
      <c r="G41" s="20"/>
    </row>
    <row r="42" ht="14.25">
      <c r="G42" s="20"/>
    </row>
    <row r="43" ht="16.5">
      <c r="A43" s="22"/>
    </row>
  </sheetData>
  <sheetProtection password="CA65" sheet="1"/>
  <mergeCells count="4">
    <mergeCell ref="B1:G1"/>
    <mergeCell ref="A25:A29"/>
    <mergeCell ref="A4:A8"/>
    <mergeCell ref="A10:A12"/>
  </mergeCells>
  <conditionalFormatting sqref="C32">
    <cfRule type="cellIs" priority="1" dxfId="0" operator="greaterThan" stopIfTrue="1">
      <formula>$C$34</formula>
    </cfRule>
  </conditionalFormatting>
  <conditionalFormatting sqref="C4:C12">
    <cfRule type="cellIs" priority="2" dxfId="0" operator="lessThan" stopIfTrue="1">
      <formula>0</formula>
    </cfRule>
  </conditionalFormatting>
  <printOptions horizontalCentered="1" verticalCentered="1"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fabrizio.bonanni</cp:lastModifiedBy>
  <cp:lastPrinted>2011-06-09T09:11:00Z</cp:lastPrinted>
  <dcterms:created xsi:type="dcterms:W3CDTF">2005-02-20T09:05:24Z</dcterms:created>
  <dcterms:modified xsi:type="dcterms:W3CDTF">2011-06-09T09:12:45Z</dcterms:modified>
  <cp:category/>
  <cp:version/>
  <cp:contentType/>
  <cp:contentStatus/>
</cp:coreProperties>
</file>